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0" windowHeight="7260" activeTab="0"/>
  </bookViews>
  <sheets>
    <sheet name="Город СПО" sheetId="1" r:id="rId1"/>
    <sheet name="Лист1" sheetId="2" r:id="rId2"/>
  </sheets>
  <definedNames>
    <definedName name="_xlnm.Print_Area" localSheetId="0">'Город СПО'!$A$1:$AK$39</definedName>
  </definedNames>
  <calcPr fullCalcOnLoad="1"/>
</workbook>
</file>

<file path=xl/sharedStrings.xml><?xml version="1.0" encoding="utf-8"?>
<sst xmlns="http://schemas.openxmlformats.org/spreadsheetml/2006/main" count="72" uniqueCount="51">
  <si>
    <t>Вид программы</t>
  </si>
  <si>
    <t>Главный судья Спартакиады, Судья ВК                                                                        С.В. Севодин</t>
  </si>
  <si>
    <r>
      <rPr>
        <b/>
        <sz val="18"/>
        <rFont val="Arial"/>
        <family val="2"/>
      </rPr>
      <t>Нурлатский</t>
    </r>
    <r>
      <rPr>
        <sz val="18"/>
        <rFont val="Arial"/>
        <family val="2"/>
      </rPr>
      <t xml:space="preserve"> аграрный техникум</t>
    </r>
  </si>
  <si>
    <r>
      <rPr>
        <b/>
        <sz val="18"/>
        <rFont val="Arial"/>
        <family val="2"/>
      </rPr>
      <t xml:space="preserve">Рыбно-Слободский </t>
    </r>
    <r>
      <rPr>
        <sz val="18"/>
        <rFont val="Arial"/>
        <family val="2"/>
      </rPr>
      <t>агротехнический техникум</t>
    </r>
  </si>
  <si>
    <r>
      <rPr>
        <b/>
        <sz val="18"/>
        <rFont val="Arial"/>
        <family val="2"/>
      </rPr>
      <t>Сспасский</t>
    </r>
    <r>
      <rPr>
        <sz val="18"/>
        <rFont val="Arial"/>
        <family val="2"/>
      </rPr>
      <t xml:space="preserve"> техникум отраслевых технологий</t>
    </r>
  </si>
  <si>
    <r>
      <t>Лаишевский</t>
    </r>
    <r>
      <rPr>
        <sz val="18"/>
        <rFont val="Arial"/>
        <family val="2"/>
      </rPr>
      <t xml:space="preserve"> технико-экономический техникум </t>
    </r>
  </si>
  <si>
    <r>
      <t>Алексеевский</t>
    </r>
    <r>
      <rPr>
        <sz val="18"/>
        <rFont val="Arial"/>
        <family val="2"/>
      </rPr>
      <t xml:space="preserve"> аграрный колледж</t>
    </r>
  </si>
  <si>
    <r>
      <t>Аксубаевский</t>
    </r>
    <r>
      <rPr>
        <sz val="18"/>
        <rFont val="Arial"/>
        <family val="2"/>
      </rPr>
      <t xml:space="preserve"> техникум универсальных технологий</t>
    </r>
  </si>
  <si>
    <r>
      <rPr>
        <b/>
        <sz val="18"/>
        <rFont val="Arial"/>
        <family val="2"/>
      </rPr>
      <t>Арский</t>
    </r>
    <r>
      <rPr>
        <sz val="18"/>
        <rFont val="Arial"/>
        <family val="2"/>
      </rPr>
      <t xml:space="preserve"> агропромышленный профессиональный колледж</t>
    </r>
  </si>
  <si>
    <r>
      <rPr>
        <b/>
        <sz val="18"/>
        <rFont val="Arial"/>
        <family val="2"/>
      </rPr>
      <t>Арский</t>
    </r>
    <r>
      <rPr>
        <sz val="18"/>
        <rFont val="Arial"/>
        <family val="2"/>
      </rPr>
      <t xml:space="preserve"> педагогический колледж              им. Габдуллы Тукая</t>
    </r>
  </si>
  <si>
    <r>
      <rPr>
        <b/>
        <sz val="18"/>
        <rFont val="Arial"/>
        <family val="2"/>
      </rPr>
      <t>Атнинский</t>
    </r>
    <r>
      <rPr>
        <sz val="18"/>
        <rFont val="Arial"/>
        <family val="2"/>
      </rPr>
      <t xml:space="preserve"> сельско-хозяйственный техникум им. Габдулы Тукая</t>
    </r>
  </si>
  <si>
    <r>
      <rPr>
        <b/>
        <sz val="18"/>
        <rFont val="Arial"/>
        <family val="2"/>
      </rPr>
      <t>Кукморский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</si>
  <si>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>Лубянский</t>
    </r>
    <r>
      <rPr>
        <sz val="18"/>
        <rFont val="Arial"/>
        <family val="2"/>
      </rPr>
      <t xml:space="preserve"> лесотехнический техникум</t>
    </r>
  </si>
  <si>
    <r>
      <rPr>
        <b/>
        <sz val="18"/>
        <rFont val="Arial"/>
        <family val="2"/>
      </rPr>
      <t>Сабинский</t>
    </r>
    <r>
      <rPr>
        <sz val="18"/>
        <rFont val="Arial"/>
        <family val="2"/>
      </rPr>
      <t xml:space="preserve"> аграрный     колледж</t>
    </r>
  </si>
  <si>
    <t>Профессиональное училище №70 (с. Усады Высокогорский район)</t>
  </si>
  <si>
    <r>
      <rPr>
        <b/>
        <sz val="18"/>
        <rFont val="Arial"/>
        <family val="2"/>
      </rPr>
      <t>Апастовский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</si>
  <si>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>Буинский</t>
    </r>
    <r>
      <rPr>
        <sz val="18"/>
        <rFont val="Arial"/>
        <family val="2"/>
      </rPr>
      <t xml:space="preserve"> ветеринарный техникум</t>
    </r>
  </si>
  <si>
    <r>
      <rPr>
        <b/>
        <sz val="18"/>
        <rFont val="Arial"/>
        <family val="2"/>
      </rPr>
      <t>Буинское</t>
    </r>
    <r>
      <rPr>
        <sz val="18"/>
        <rFont val="Arial"/>
        <family val="2"/>
      </rPr>
      <t xml:space="preserve"> медицинское училище</t>
    </r>
  </si>
  <si>
    <r>
      <rPr>
        <b/>
        <sz val="18"/>
        <rFont val="Arial"/>
        <family val="2"/>
      </rPr>
      <t>Тетюшский</t>
    </r>
    <r>
      <rPr>
        <sz val="18"/>
        <rFont val="Arial"/>
        <family val="2"/>
      </rPr>
      <t xml:space="preserve"> государственный колледж гражданской обороны</t>
    </r>
  </si>
  <si>
    <r>
      <rPr>
        <b/>
        <sz val="18"/>
        <rFont val="Arial"/>
        <family val="2"/>
      </rPr>
      <t>Дрожжановский</t>
    </r>
    <r>
      <rPr>
        <sz val="18"/>
        <rFont val="Arial"/>
        <family val="2"/>
      </rPr>
      <t xml:space="preserve"> техникум отраслевых    технологий ПУ№90</t>
    </r>
  </si>
  <si>
    <r>
      <rPr>
        <b/>
        <sz val="18"/>
        <rFont val="Arial"/>
        <family val="2"/>
      </rPr>
      <t>Тетюшский</t>
    </r>
    <r>
      <rPr>
        <sz val="18"/>
        <rFont val="Arial"/>
        <family val="2"/>
      </rPr>
      <t xml:space="preserve"> с/хозяйственный техникум</t>
    </r>
  </si>
  <si>
    <r>
      <rPr>
        <b/>
        <sz val="18"/>
        <rFont val="Arial"/>
        <family val="2"/>
      </rPr>
      <t>Актанышский</t>
    </r>
    <r>
      <rPr>
        <sz val="18"/>
        <rFont val="Arial"/>
        <family val="2"/>
      </rPr>
      <t xml:space="preserve"> технологический техникум</t>
    </r>
  </si>
  <si>
    <r>
      <rPr>
        <b/>
        <sz val="18"/>
        <rFont val="Arial"/>
        <family val="2"/>
      </rPr>
      <t>Бавлинский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</si>
  <si>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 xml:space="preserve">Мамадышский </t>
    </r>
    <r>
      <rPr>
        <sz val="18"/>
        <rFont val="Arial"/>
        <family val="2"/>
      </rPr>
      <t>политехнический колледж №87</t>
    </r>
  </si>
  <si>
    <r>
      <rPr>
        <b/>
        <sz val="18"/>
        <rFont val="Arial"/>
        <family val="2"/>
      </rPr>
      <t>Мензелинский</t>
    </r>
    <r>
      <rPr>
        <sz val="18"/>
        <rFont val="Arial"/>
        <family val="2"/>
      </rPr>
      <t xml:space="preserve"> педагогич. колледж им. Мусы Джалиля</t>
    </r>
  </si>
  <si>
    <r>
      <rPr>
        <b/>
        <sz val="18"/>
        <rFont val="Arial"/>
        <family val="2"/>
      </rPr>
      <t>Мензелинский</t>
    </r>
    <r>
      <rPr>
        <sz val="18"/>
        <rFont val="Arial"/>
        <family val="2"/>
      </rPr>
      <t xml:space="preserve"> с/хозяйственый  техникум</t>
    </r>
  </si>
  <si>
    <r>
      <t xml:space="preserve"> </t>
    </r>
    <r>
      <rPr>
        <b/>
        <sz val="18"/>
        <rFont val="Arial"/>
        <family val="2"/>
      </rPr>
      <t>Мензелинское</t>
    </r>
    <r>
      <rPr>
        <sz val="18"/>
        <rFont val="Arial"/>
        <family val="2"/>
      </rPr>
      <t xml:space="preserve"> медицинское училище</t>
    </r>
  </si>
  <si>
    <r>
      <rPr>
        <b/>
        <sz val="18"/>
        <rFont val="Arial"/>
        <family val="2"/>
      </rPr>
      <t>Сармановский</t>
    </r>
    <r>
      <rPr>
        <sz val="18"/>
        <rFont val="Arial"/>
        <family val="2"/>
      </rPr>
      <t xml:space="preserve"> аграрный колледж</t>
    </r>
  </si>
  <si>
    <t>(среди сельских зон)</t>
  </si>
  <si>
    <t>СВОДНЫЙ  ПРОТОКОЛ</t>
  </si>
  <si>
    <t>сн.</t>
  </si>
  <si>
    <t>Сн.</t>
  </si>
  <si>
    <t>Профессиональная образовательная организация</t>
  </si>
  <si>
    <t>Настольный теннис (Юноши)</t>
  </si>
  <si>
    <t>Настольный теннис (Девушки)</t>
  </si>
  <si>
    <t>Баскетболд (Юноши)</t>
  </si>
  <si>
    <t>Баскетбол (Девушки)</t>
  </si>
  <si>
    <t>Лыжные гонки</t>
  </si>
  <si>
    <t>Хоккей</t>
  </si>
  <si>
    <t>Воллейбол (Юноши)</t>
  </si>
  <si>
    <t>Воллейбол (Девушки)</t>
  </si>
  <si>
    <t>Мини-футбол</t>
  </si>
  <si>
    <t>Национальная борьба</t>
  </si>
  <si>
    <t>Студенческое многоборье ГТО</t>
  </si>
  <si>
    <t>Общая сумма очков</t>
  </si>
  <si>
    <t>Место</t>
  </si>
  <si>
    <t>место</t>
  </si>
  <si>
    <t>очки</t>
  </si>
  <si>
    <t>№ п/п</t>
  </si>
  <si>
    <t>Спартакиады обучающихся профессиональных образовательных организаций</t>
  </si>
  <si>
    <t xml:space="preserve"> Республики Татарстан "Готов к труду и обороне" в 2016 - 2017 учебном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</si>
</sst>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8"/>
      <name val="Arial"/>
      <family val="0"/>
    </font>
    <font>
      <sz val="22"/>
      <color indexed="10"/>
      <name val="Arial"/>
      <family val="2"/>
    </font>
    <font>
      <sz val="22"/>
      <color indexed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4"/>
      <name val="Arial"/>
      <family val="2"/>
    </font>
    <font>
      <sz val="28"/>
      <color indexed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32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32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32" borderId="1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2" fillId="32" borderId="23" xfId="0" applyNumberFormat="1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2" borderId="19" xfId="0" applyNumberFormat="1" applyFont="1" applyFill="1" applyBorder="1" applyAlignment="1">
      <alignment horizontal="center" vertical="center" wrapText="1"/>
    </xf>
    <xf numFmtId="0" fontId="12" fillId="32" borderId="22" xfId="0" applyNumberFormat="1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center" vertical="center" wrapText="1"/>
    </xf>
    <xf numFmtId="0" fontId="12" fillId="32" borderId="17" xfId="0" applyNumberFormat="1" applyFont="1" applyFill="1" applyBorder="1" applyAlignment="1">
      <alignment horizontal="center" vertical="center" wrapText="1"/>
    </xf>
    <xf numFmtId="0" fontId="12" fillId="32" borderId="19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33" borderId="2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34" borderId="30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 textRotation="90" wrapText="1"/>
    </xf>
    <xf numFmtId="0" fontId="14" fillId="0" borderId="35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381000</xdr:rowOff>
    </xdr:from>
    <xdr:to>
      <xdr:col>14</xdr:col>
      <xdr:colOff>0</xdr:colOff>
      <xdr:row>9</xdr:row>
      <xdr:rowOff>381000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3696950" y="6991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="50" zoomScaleNormal="50" zoomScaleSheetLayoutView="50" zoomScalePageLayoutView="50" workbookViewId="0" topLeftCell="A6">
      <selection activeCell="I14" sqref="I14"/>
    </sheetView>
  </sheetViews>
  <sheetFormatPr defaultColWidth="9.140625" defaultRowHeight="12.75"/>
  <cols>
    <col min="1" max="1" width="9.8515625" style="0" customWidth="1"/>
    <col min="2" max="2" width="72.00390625" style="0" customWidth="1"/>
    <col min="3" max="3" width="10.8515625" style="4" customWidth="1"/>
    <col min="4" max="4" width="10.421875" style="4" customWidth="1"/>
    <col min="5" max="5" width="11.00390625" style="4" customWidth="1"/>
    <col min="6" max="6" width="10.140625" style="4" customWidth="1"/>
    <col min="7" max="7" width="11.00390625" style="4" customWidth="1"/>
    <col min="8" max="8" width="9.8515625" style="4" customWidth="1"/>
    <col min="9" max="9" width="10.140625" style="4" customWidth="1"/>
    <col min="10" max="10" width="11.00390625" style="4" customWidth="1"/>
    <col min="11" max="11" width="8.7109375" style="4" customWidth="1"/>
    <col min="12" max="12" width="9.8515625" style="0" customWidth="1"/>
    <col min="13" max="13" width="11.28125" style="0" customWidth="1"/>
    <col min="14" max="24" width="9.28125" style="0" customWidth="1"/>
    <col min="25" max="25" width="11.00390625" style="0" customWidth="1"/>
    <col min="27" max="27" width="31.00390625" style="0" hidden="1" customWidth="1"/>
    <col min="28" max="28" width="72.8515625" style="0" hidden="1" customWidth="1"/>
    <col min="29" max="35" width="9.140625" style="0" hidden="1" customWidth="1"/>
    <col min="36" max="36" width="7.421875" style="0" customWidth="1"/>
    <col min="37" max="37" width="9.7109375" style="0" customWidth="1"/>
  </cols>
  <sheetData>
    <row r="1" spans="1:26" ht="45">
      <c r="A1" s="148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35.25" customHeight="1">
      <c r="A2" s="149" t="s">
        <v>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35.25" customHeight="1">
      <c r="A3" s="149" t="s">
        <v>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s="11" customFormat="1" ht="35.2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38" ht="35.25" customHeight="1">
      <c r="A5" s="151" t="s">
        <v>28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7" ht="24.75" customHeight="1" thickBot="1">
      <c r="A6" s="2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25" s="7" customFormat="1" ht="28.5" thickBot="1">
      <c r="A7" s="6"/>
      <c r="B7" s="36"/>
      <c r="C7" s="153" t="s">
        <v>0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36"/>
    </row>
    <row r="8" spans="1:43" ht="237" customHeight="1" thickBot="1" thickTop="1">
      <c r="A8" s="143" t="s">
        <v>48</v>
      </c>
      <c r="B8" s="156" t="s">
        <v>32</v>
      </c>
      <c r="C8" s="146" t="s">
        <v>33</v>
      </c>
      <c r="D8" s="147"/>
      <c r="E8" s="145" t="s">
        <v>34</v>
      </c>
      <c r="F8" s="145"/>
      <c r="G8" s="146" t="s">
        <v>35</v>
      </c>
      <c r="H8" s="147"/>
      <c r="I8" s="145" t="s">
        <v>36</v>
      </c>
      <c r="J8" s="145"/>
      <c r="K8" s="161" t="s">
        <v>37</v>
      </c>
      <c r="L8" s="162"/>
      <c r="M8" s="145" t="s">
        <v>38</v>
      </c>
      <c r="N8" s="145"/>
      <c r="O8" s="161" t="s">
        <v>39</v>
      </c>
      <c r="P8" s="162"/>
      <c r="Q8" s="145" t="s">
        <v>40</v>
      </c>
      <c r="R8" s="145"/>
      <c r="S8" s="146" t="s">
        <v>41</v>
      </c>
      <c r="T8" s="147"/>
      <c r="U8" s="145" t="s">
        <v>42</v>
      </c>
      <c r="V8" s="145"/>
      <c r="W8" s="161" t="s">
        <v>43</v>
      </c>
      <c r="X8" s="162"/>
      <c r="Y8" s="163" t="s">
        <v>44</v>
      </c>
      <c r="Z8" s="165" t="s">
        <v>45</v>
      </c>
      <c r="AA8" s="5"/>
      <c r="AB8" s="2"/>
      <c r="AC8" s="8"/>
      <c r="AL8" s="10"/>
      <c r="AP8" s="10"/>
      <c r="AQ8" s="10"/>
    </row>
    <row r="9" spans="1:29" ht="44.25" customHeight="1" thickBot="1">
      <c r="A9" s="144"/>
      <c r="B9" s="157"/>
      <c r="C9" s="158">
        <v>1</v>
      </c>
      <c r="D9" s="159"/>
      <c r="E9" s="160">
        <v>2</v>
      </c>
      <c r="F9" s="160"/>
      <c r="G9" s="158">
        <v>3</v>
      </c>
      <c r="H9" s="159"/>
      <c r="I9" s="160">
        <v>4</v>
      </c>
      <c r="J9" s="159"/>
      <c r="K9" s="158">
        <v>5</v>
      </c>
      <c r="L9" s="159"/>
      <c r="M9" s="158">
        <v>6</v>
      </c>
      <c r="N9" s="159"/>
      <c r="O9" s="158">
        <v>7</v>
      </c>
      <c r="P9" s="159"/>
      <c r="Q9" s="158">
        <v>8</v>
      </c>
      <c r="R9" s="159"/>
      <c r="S9" s="158">
        <v>9</v>
      </c>
      <c r="T9" s="159"/>
      <c r="U9" s="158">
        <v>10</v>
      </c>
      <c r="V9" s="160"/>
      <c r="W9" s="158">
        <v>11</v>
      </c>
      <c r="X9" s="159"/>
      <c r="Y9" s="164"/>
      <c r="Z9" s="166"/>
      <c r="AA9" s="5"/>
      <c r="AB9" s="2"/>
      <c r="AC9" s="3"/>
    </row>
    <row r="10" spans="1:29" ht="35.25" customHeight="1" thickBot="1">
      <c r="A10" s="144"/>
      <c r="B10" s="157"/>
      <c r="C10" s="55" t="s">
        <v>46</v>
      </c>
      <c r="D10" s="99" t="s">
        <v>47</v>
      </c>
      <c r="E10" s="99" t="s">
        <v>46</v>
      </c>
      <c r="F10" s="56" t="s">
        <v>47</v>
      </c>
      <c r="G10" s="55" t="s">
        <v>46</v>
      </c>
      <c r="H10" s="99" t="s">
        <v>47</v>
      </c>
      <c r="I10" s="99" t="s">
        <v>46</v>
      </c>
      <c r="J10" s="84" t="s">
        <v>47</v>
      </c>
      <c r="K10" s="84" t="s">
        <v>46</v>
      </c>
      <c r="L10" s="55" t="s">
        <v>47</v>
      </c>
      <c r="M10" s="56" t="s">
        <v>46</v>
      </c>
      <c r="N10" s="55" t="s">
        <v>47</v>
      </c>
      <c r="O10" s="56" t="s">
        <v>46</v>
      </c>
      <c r="P10" s="55" t="s">
        <v>47</v>
      </c>
      <c r="Q10" s="56" t="s">
        <v>46</v>
      </c>
      <c r="R10" s="84" t="s">
        <v>47</v>
      </c>
      <c r="S10" s="84" t="s">
        <v>46</v>
      </c>
      <c r="T10" s="55" t="s">
        <v>47</v>
      </c>
      <c r="U10" s="56" t="s">
        <v>46</v>
      </c>
      <c r="V10" s="84" t="s">
        <v>47</v>
      </c>
      <c r="W10" s="84" t="s">
        <v>46</v>
      </c>
      <c r="X10" s="55" t="s">
        <v>47</v>
      </c>
      <c r="Y10" s="164"/>
      <c r="Z10" s="167"/>
      <c r="AA10" s="5"/>
      <c r="AB10" s="2"/>
      <c r="AC10" s="3"/>
    </row>
    <row r="11" spans="1:29" ht="48.75" customHeight="1" thickBot="1">
      <c r="A11" s="37">
        <v>8</v>
      </c>
      <c r="B11" s="129" t="s">
        <v>9</v>
      </c>
      <c r="C11" s="70">
        <v>3</v>
      </c>
      <c r="D11" s="48">
        <v>32</v>
      </c>
      <c r="E11" s="18">
        <v>1</v>
      </c>
      <c r="F11" s="49">
        <v>40</v>
      </c>
      <c r="G11" s="100">
        <v>1</v>
      </c>
      <c r="H11" s="101">
        <v>40</v>
      </c>
      <c r="I11" s="18">
        <v>1</v>
      </c>
      <c r="J11" s="49">
        <v>40</v>
      </c>
      <c r="K11" s="29">
        <v>4</v>
      </c>
      <c r="L11" s="31">
        <v>34</v>
      </c>
      <c r="M11" s="18">
        <v>3</v>
      </c>
      <c r="N11" s="49">
        <v>35</v>
      </c>
      <c r="O11" s="70">
        <v>2</v>
      </c>
      <c r="P11" s="48">
        <v>33</v>
      </c>
      <c r="Q11" s="18">
        <v>1</v>
      </c>
      <c r="R11" s="49">
        <v>40</v>
      </c>
      <c r="S11" s="70">
        <v>3</v>
      </c>
      <c r="T11" s="48">
        <v>32</v>
      </c>
      <c r="U11" s="18">
        <v>1</v>
      </c>
      <c r="V11" s="49">
        <v>40</v>
      </c>
      <c r="W11" s="29">
        <v>1</v>
      </c>
      <c r="X11" s="31">
        <v>40</v>
      </c>
      <c r="Y11" s="114">
        <f>SUM(F11+J11+L11+N11+R11+V11+X11)</f>
        <v>269</v>
      </c>
      <c r="Z11" s="35">
        <v>1</v>
      </c>
      <c r="AA11" s="5"/>
      <c r="AB11" s="2"/>
      <c r="AC11" s="3"/>
    </row>
    <row r="12" spans="1:37" ht="36.75" customHeight="1" thickBot="1" thickTop="1">
      <c r="A12" s="139">
        <v>26</v>
      </c>
      <c r="B12" s="129" t="s">
        <v>27</v>
      </c>
      <c r="C12" s="30">
        <v>2</v>
      </c>
      <c r="D12" s="32">
        <v>37</v>
      </c>
      <c r="E12" s="105">
        <v>3</v>
      </c>
      <c r="F12" s="98">
        <v>35</v>
      </c>
      <c r="G12" s="30">
        <v>3</v>
      </c>
      <c r="H12" s="32">
        <v>35</v>
      </c>
      <c r="I12" s="45">
        <v>2</v>
      </c>
      <c r="J12" s="46">
        <v>33</v>
      </c>
      <c r="K12" s="30">
        <v>1</v>
      </c>
      <c r="L12" s="32">
        <v>40</v>
      </c>
      <c r="M12" s="89">
        <v>4</v>
      </c>
      <c r="N12" s="57">
        <v>32</v>
      </c>
      <c r="O12" s="30">
        <v>1</v>
      </c>
      <c r="P12" s="32">
        <v>40</v>
      </c>
      <c r="Q12" s="65">
        <v>4</v>
      </c>
      <c r="R12" s="119">
        <v>31</v>
      </c>
      <c r="S12" s="125">
        <v>2</v>
      </c>
      <c r="T12" s="126">
        <v>33</v>
      </c>
      <c r="U12" s="45">
        <v>11</v>
      </c>
      <c r="V12" s="46">
        <v>27</v>
      </c>
      <c r="W12" s="30">
        <v>2</v>
      </c>
      <c r="X12" s="32">
        <v>37</v>
      </c>
      <c r="Y12" s="115">
        <f>SUM(D12+H12+L12+N12+P12+T12+X12)</f>
        <v>254</v>
      </c>
      <c r="Z12" s="50">
        <v>2</v>
      </c>
      <c r="AA12" s="21"/>
      <c r="AB12" s="5"/>
      <c r="AC12" s="2"/>
      <c r="AD12" s="3"/>
      <c r="AK12" s="10"/>
    </row>
    <row r="13" spans="1:37" ht="50.25" customHeight="1" thickBot="1" thickTop="1">
      <c r="A13" s="37">
        <v>12</v>
      </c>
      <c r="B13" s="129" t="s">
        <v>13</v>
      </c>
      <c r="C13" s="29">
        <v>1</v>
      </c>
      <c r="D13" s="31">
        <v>40</v>
      </c>
      <c r="E13" s="44">
        <v>2</v>
      </c>
      <c r="F13" s="38">
        <v>33</v>
      </c>
      <c r="G13" s="70">
        <v>4</v>
      </c>
      <c r="H13" s="48">
        <v>31</v>
      </c>
      <c r="I13" s="12">
        <v>2</v>
      </c>
      <c r="J13" s="58">
        <v>33</v>
      </c>
      <c r="K13" s="19">
        <v>2</v>
      </c>
      <c r="L13" s="16">
        <v>33</v>
      </c>
      <c r="M13" s="18">
        <v>1</v>
      </c>
      <c r="N13" s="49">
        <v>40</v>
      </c>
      <c r="O13" s="29">
        <v>2</v>
      </c>
      <c r="P13" s="31">
        <v>37</v>
      </c>
      <c r="Q13" s="44">
        <v>4</v>
      </c>
      <c r="R13" s="38">
        <v>31</v>
      </c>
      <c r="S13" s="19">
        <v>5</v>
      </c>
      <c r="T13" s="16">
        <v>30</v>
      </c>
      <c r="U13" s="44">
        <v>9</v>
      </c>
      <c r="V13" s="38">
        <v>29</v>
      </c>
      <c r="W13" s="19">
        <v>8</v>
      </c>
      <c r="X13" s="16">
        <v>30</v>
      </c>
      <c r="Y13" s="116">
        <f>SUM(D13+J13+L13+N13+P13+T13+X13)</f>
        <v>243</v>
      </c>
      <c r="Z13" s="35">
        <v>3</v>
      </c>
      <c r="AA13" s="9"/>
      <c r="AB13" s="1"/>
      <c r="AK13" s="10"/>
    </row>
    <row r="14" spans="1:37" ht="39.75" customHeight="1" thickBot="1" thickTop="1">
      <c r="A14" s="139">
        <v>15</v>
      </c>
      <c r="B14" s="130" t="s">
        <v>16</v>
      </c>
      <c r="C14" s="106">
        <v>4</v>
      </c>
      <c r="D14" s="107">
        <v>34</v>
      </c>
      <c r="E14" s="14">
        <v>2</v>
      </c>
      <c r="F14" s="47">
        <v>37</v>
      </c>
      <c r="G14" s="20">
        <v>3</v>
      </c>
      <c r="H14" s="26">
        <v>32</v>
      </c>
      <c r="I14" s="39">
        <v>4</v>
      </c>
      <c r="J14" s="53">
        <v>31</v>
      </c>
      <c r="K14" s="40">
        <v>3</v>
      </c>
      <c r="L14" s="41">
        <v>32</v>
      </c>
      <c r="M14" s="14">
        <v>4</v>
      </c>
      <c r="N14" s="47">
        <v>34</v>
      </c>
      <c r="O14" s="40">
        <v>3</v>
      </c>
      <c r="P14" s="41">
        <v>32</v>
      </c>
      <c r="Q14" s="13">
        <v>2</v>
      </c>
      <c r="R14" s="25">
        <v>33</v>
      </c>
      <c r="S14" s="75">
        <v>1</v>
      </c>
      <c r="T14" s="76">
        <v>34</v>
      </c>
      <c r="U14" s="14">
        <v>3</v>
      </c>
      <c r="V14" s="47">
        <v>35</v>
      </c>
      <c r="W14" s="20">
        <v>4</v>
      </c>
      <c r="X14" s="26">
        <v>34</v>
      </c>
      <c r="Y14" s="116">
        <f>SUM(F14+H14+N14+R14+T14+V14+X14)</f>
        <v>239</v>
      </c>
      <c r="Z14" s="51">
        <v>4</v>
      </c>
      <c r="AA14" s="9"/>
      <c r="AB14" s="1"/>
      <c r="AK14" s="10"/>
    </row>
    <row r="15" spans="1:37" ht="45.75" customHeight="1" thickBot="1" thickTop="1">
      <c r="A15" s="37">
        <v>18</v>
      </c>
      <c r="B15" s="131" t="s">
        <v>18</v>
      </c>
      <c r="C15" s="19">
        <v>2</v>
      </c>
      <c r="D15" s="16">
        <v>33</v>
      </c>
      <c r="E15" s="44">
        <v>5</v>
      </c>
      <c r="F15" s="38">
        <v>30</v>
      </c>
      <c r="G15" s="70">
        <v>2</v>
      </c>
      <c r="H15" s="48">
        <v>33</v>
      </c>
      <c r="I15" s="18">
        <v>4</v>
      </c>
      <c r="J15" s="49">
        <v>34</v>
      </c>
      <c r="K15" s="29">
        <v>3</v>
      </c>
      <c r="L15" s="31">
        <v>35</v>
      </c>
      <c r="M15" s="12">
        <v>5</v>
      </c>
      <c r="N15" s="58">
        <v>31</v>
      </c>
      <c r="O15" s="29">
        <v>3</v>
      </c>
      <c r="P15" s="31">
        <v>35</v>
      </c>
      <c r="Q15" s="66">
        <v>3</v>
      </c>
      <c r="R15" s="120">
        <v>35</v>
      </c>
      <c r="S15" s="19">
        <v>2</v>
      </c>
      <c r="T15" s="16">
        <v>33</v>
      </c>
      <c r="U15" s="44">
        <v>8</v>
      </c>
      <c r="V15" s="38">
        <v>30</v>
      </c>
      <c r="W15" s="29">
        <v>3</v>
      </c>
      <c r="X15" s="31">
        <v>35</v>
      </c>
      <c r="Y15" s="116">
        <f>SUM(D15+J15+L15+N15+P15+T15+X15)</f>
        <v>236</v>
      </c>
      <c r="Z15" s="22">
        <v>5</v>
      </c>
      <c r="AA15" s="9"/>
      <c r="AB15" s="1"/>
      <c r="AK15" s="10"/>
    </row>
    <row r="16" spans="1:37" ht="53.25" customHeight="1" thickBot="1" thickTop="1">
      <c r="A16" s="139">
        <v>9</v>
      </c>
      <c r="B16" s="129" t="s">
        <v>10</v>
      </c>
      <c r="C16" s="20">
        <v>2</v>
      </c>
      <c r="D16" s="26">
        <v>33</v>
      </c>
      <c r="E16" s="39">
        <v>3</v>
      </c>
      <c r="F16" s="53">
        <v>32</v>
      </c>
      <c r="G16" s="20">
        <v>2</v>
      </c>
      <c r="H16" s="26">
        <v>33</v>
      </c>
      <c r="I16" s="39">
        <v>4</v>
      </c>
      <c r="J16" s="53">
        <v>31</v>
      </c>
      <c r="K16" s="20">
        <v>4</v>
      </c>
      <c r="L16" s="26">
        <v>31</v>
      </c>
      <c r="M16" s="13">
        <v>3</v>
      </c>
      <c r="N16" s="25">
        <v>33</v>
      </c>
      <c r="O16" s="40">
        <v>5</v>
      </c>
      <c r="P16" s="41">
        <v>30</v>
      </c>
      <c r="Q16" s="13">
        <v>3</v>
      </c>
      <c r="R16" s="25">
        <v>32</v>
      </c>
      <c r="S16" s="75">
        <v>1</v>
      </c>
      <c r="T16" s="76">
        <v>40</v>
      </c>
      <c r="U16" s="13">
        <v>5</v>
      </c>
      <c r="V16" s="25">
        <v>33</v>
      </c>
      <c r="W16" s="40">
        <v>10</v>
      </c>
      <c r="X16" s="41">
        <v>28</v>
      </c>
      <c r="Y16" s="52">
        <f>SUM(D16+H16+L16+N16+R16+T16+V16)</f>
        <v>235</v>
      </c>
      <c r="Z16" s="51">
        <v>6</v>
      </c>
      <c r="AA16" s="9"/>
      <c r="AB16" s="1"/>
      <c r="AK16" s="10"/>
    </row>
    <row r="17" spans="1:38" ht="45" customHeight="1" thickBot="1" thickTop="1">
      <c r="A17" s="140">
        <v>22</v>
      </c>
      <c r="B17" s="129" t="s">
        <v>23</v>
      </c>
      <c r="C17" s="42">
        <v>4</v>
      </c>
      <c r="D17" s="77">
        <v>31</v>
      </c>
      <c r="E17" s="27">
        <v>3</v>
      </c>
      <c r="F17" s="60">
        <v>32</v>
      </c>
      <c r="G17" s="42">
        <v>6</v>
      </c>
      <c r="H17" s="77">
        <v>29</v>
      </c>
      <c r="I17" s="90">
        <v>3</v>
      </c>
      <c r="J17" s="59">
        <v>35</v>
      </c>
      <c r="K17" s="71">
        <v>4</v>
      </c>
      <c r="L17" s="72">
        <v>31</v>
      </c>
      <c r="M17" s="90">
        <v>2</v>
      </c>
      <c r="N17" s="59">
        <v>37</v>
      </c>
      <c r="O17" s="71">
        <v>5</v>
      </c>
      <c r="P17" s="72">
        <v>30</v>
      </c>
      <c r="Q17" s="67">
        <v>7</v>
      </c>
      <c r="R17" s="121">
        <v>28</v>
      </c>
      <c r="S17" s="42">
        <v>5</v>
      </c>
      <c r="T17" s="77">
        <v>30</v>
      </c>
      <c r="U17" s="123">
        <v>4</v>
      </c>
      <c r="V17" s="111">
        <v>34</v>
      </c>
      <c r="W17" s="71">
        <v>6</v>
      </c>
      <c r="X17" s="72">
        <v>32</v>
      </c>
      <c r="Y17" s="34">
        <f>SUM(F17+L17+J17+N17+P17+V17+X17)</f>
        <v>231</v>
      </c>
      <c r="Z17" s="22">
        <v>7</v>
      </c>
      <c r="AK17" s="10"/>
      <c r="AL17" s="10"/>
    </row>
    <row r="18" spans="1:38" ht="49.5" customHeight="1" thickBot="1">
      <c r="A18" s="37">
        <v>24</v>
      </c>
      <c r="B18" s="131" t="s">
        <v>25</v>
      </c>
      <c r="C18" s="73">
        <v>3</v>
      </c>
      <c r="D18" s="74">
        <v>32</v>
      </c>
      <c r="E18" s="68">
        <v>5</v>
      </c>
      <c r="F18" s="85">
        <v>30</v>
      </c>
      <c r="G18" s="71">
        <v>3</v>
      </c>
      <c r="H18" s="74">
        <v>32</v>
      </c>
      <c r="I18" s="68">
        <v>5</v>
      </c>
      <c r="J18" s="85">
        <v>30</v>
      </c>
      <c r="K18" s="73">
        <v>3</v>
      </c>
      <c r="L18" s="72">
        <v>32</v>
      </c>
      <c r="M18" s="27">
        <v>6</v>
      </c>
      <c r="N18" s="60">
        <v>30</v>
      </c>
      <c r="O18" s="73">
        <v>3</v>
      </c>
      <c r="P18" s="74">
        <v>32</v>
      </c>
      <c r="Q18" s="68">
        <v>6</v>
      </c>
      <c r="R18" s="112">
        <v>29</v>
      </c>
      <c r="S18" s="127">
        <v>2</v>
      </c>
      <c r="T18" s="128">
        <v>37</v>
      </c>
      <c r="U18" s="124">
        <v>10</v>
      </c>
      <c r="V18" s="112">
        <v>28</v>
      </c>
      <c r="W18" s="117">
        <v>5</v>
      </c>
      <c r="X18" s="118">
        <v>33</v>
      </c>
      <c r="Y18" s="34">
        <f>SUM(D18+H18+L18+N18+P18+T18+X18)</f>
        <v>228</v>
      </c>
      <c r="Z18" s="51">
        <v>8</v>
      </c>
      <c r="AK18" s="10"/>
      <c r="AL18" s="10"/>
    </row>
    <row r="19" spans="1:38" ht="51" customHeight="1" thickBot="1">
      <c r="A19" s="37">
        <v>20</v>
      </c>
      <c r="B19" s="130" t="s">
        <v>21</v>
      </c>
      <c r="C19" s="108"/>
      <c r="D19" s="109"/>
      <c r="E19" s="28"/>
      <c r="F19" s="63"/>
      <c r="G19" s="71">
        <v>2</v>
      </c>
      <c r="H19" s="72">
        <v>33</v>
      </c>
      <c r="I19" s="43">
        <v>3</v>
      </c>
      <c r="J19" s="67">
        <v>32</v>
      </c>
      <c r="K19" s="93">
        <v>2</v>
      </c>
      <c r="L19" s="94">
        <v>37</v>
      </c>
      <c r="M19" s="27">
        <v>3</v>
      </c>
      <c r="N19" s="60">
        <v>33</v>
      </c>
      <c r="O19" s="71">
        <v>2</v>
      </c>
      <c r="P19" s="72">
        <v>33</v>
      </c>
      <c r="Q19" s="43">
        <v>5</v>
      </c>
      <c r="R19" s="67">
        <v>30</v>
      </c>
      <c r="S19" s="71">
        <v>3</v>
      </c>
      <c r="T19" s="72">
        <v>32</v>
      </c>
      <c r="U19" s="27">
        <v>7</v>
      </c>
      <c r="V19" s="60">
        <v>31</v>
      </c>
      <c r="W19" s="73">
        <v>11</v>
      </c>
      <c r="X19" s="74">
        <v>27</v>
      </c>
      <c r="Y19" s="33">
        <f>SUM(H19+L19+N19+P19+T19+V19+X19)</f>
        <v>226</v>
      </c>
      <c r="Z19" s="22">
        <v>9</v>
      </c>
      <c r="AK19" s="10"/>
      <c r="AL19" s="10"/>
    </row>
    <row r="20" spans="1:39" ht="42" customHeight="1" thickBot="1">
      <c r="A20" s="139">
        <v>10</v>
      </c>
      <c r="B20" s="131" t="s">
        <v>11</v>
      </c>
      <c r="C20" s="40">
        <v>5</v>
      </c>
      <c r="D20" s="41">
        <v>30</v>
      </c>
      <c r="E20" s="13">
        <v>4</v>
      </c>
      <c r="F20" s="25">
        <v>31</v>
      </c>
      <c r="G20" s="40">
        <v>5</v>
      </c>
      <c r="H20" s="41">
        <v>30</v>
      </c>
      <c r="I20" s="13">
        <v>3</v>
      </c>
      <c r="J20" s="25">
        <v>32</v>
      </c>
      <c r="K20" s="20">
        <v>5</v>
      </c>
      <c r="L20" s="26">
        <v>30</v>
      </c>
      <c r="M20" s="24"/>
      <c r="N20" s="61"/>
      <c r="O20" s="20">
        <v>3</v>
      </c>
      <c r="P20" s="26">
        <v>32</v>
      </c>
      <c r="Q20" s="24"/>
      <c r="R20" s="61"/>
      <c r="S20" s="20">
        <v>4</v>
      </c>
      <c r="T20" s="26">
        <v>31</v>
      </c>
      <c r="U20" s="14">
        <v>2</v>
      </c>
      <c r="V20" s="47">
        <v>37</v>
      </c>
      <c r="W20" s="20">
        <v>9</v>
      </c>
      <c r="X20" s="26">
        <v>29</v>
      </c>
      <c r="Y20" s="114">
        <f>SUM(F20+J20+L20+P20+T20+V20+X20)</f>
        <v>222</v>
      </c>
      <c r="Z20" s="51">
        <v>10</v>
      </c>
      <c r="AA20" s="10"/>
      <c r="AK20" s="10"/>
      <c r="AM20" s="4"/>
    </row>
    <row r="21" spans="1:37" ht="45" customHeight="1" thickBot="1">
      <c r="A21" s="37">
        <v>19</v>
      </c>
      <c r="B21" s="130" t="s">
        <v>20</v>
      </c>
      <c r="C21" s="70">
        <v>4</v>
      </c>
      <c r="D21" s="48">
        <v>31</v>
      </c>
      <c r="E21" s="12">
        <v>3</v>
      </c>
      <c r="F21" s="58">
        <v>32</v>
      </c>
      <c r="G21" s="29">
        <v>4</v>
      </c>
      <c r="H21" s="31">
        <v>34</v>
      </c>
      <c r="I21" s="44">
        <v>2</v>
      </c>
      <c r="J21" s="38">
        <v>33</v>
      </c>
      <c r="K21" s="19">
        <v>5</v>
      </c>
      <c r="L21" s="16">
        <v>30</v>
      </c>
      <c r="M21" s="15"/>
      <c r="N21" s="62"/>
      <c r="O21" s="19">
        <v>2</v>
      </c>
      <c r="P21" s="16">
        <v>33</v>
      </c>
      <c r="Q21" s="44">
        <v>3</v>
      </c>
      <c r="R21" s="38">
        <v>32</v>
      </c>
      <c r="S21" s="19">
        <v>3</v>
      </c>
      <c r="T21" s="16">
        <v>32</v>
      </c>
      <c r="U21" s="12">
        <v>17</v>
      </c>
      <c r="V21" s="58">
        <v>21</v>
      </c>
      <c r="W21" s="19">
        <v>7</v>
      </c>
      <c r="X21" s="16">
        <v>31</v>
      </c>
      <c r="Y21" s="52">
        <f>SUM(F21+H21+L21+P21+T21+V21+X21)</f>
        <v>213</v>
      </c>
      <c r="Z21" s="22">
        <v>11</v>
      </c>
      <c r="AK21" s="10"/>
    </row>
    <row r="22" spans="1:37" ht="48" customHeight="1" thickBot="1">
      <c r="A22" s="141">
        <v>4</v>
      </c>
      <c r="B22" s="131" t="s">
        <v>2</v>
      </c>
      <c r="C22" s="20">
        <v>5</v>
      </c>
      <c r="D22" s="26">
        <v>30</v>
      </c>
      <c r="E22" s="39">
        <v>6</v>
      </c>
      <c r="F22" s="53">
        <v>29</v>
      </c>
      <c r="G22" s="40">
        <v>6</v>
      </c>
      <c r="H22" s="41">
        <v>29</v>
      </c>
      <c r="I22" s="13">
        <v>3</v>
      </c>
      <c r="J22" s="25">
        <v>32</v>
      </c>
      <c r="K22" s="20">
        <v>3</v>
      </c>
      <c r="L22" s="26">
        <v>32</v>
      </c>
      <c r="M22" s="13">
        <v>5</v>
      </c>
      <c r="N22" s="25">
        <v>31</v>
      </c>
      <c r="O22" s="75">
        <v>4</v>
      </c>
      <c r="P22" s="76">
        <v>34</v>
      </c>
      <c r="Q22" s="39">
        <v>4</v>
      </c>
      <c r="R22" s="53">
        <v>31</v>
      </c>
      <c r="S22" s="20">
        <v>3</v>
      </c>
      <c r="T22" s="26">
        <v>32</v>
      </c>
      <c r="U22" s="13">
        <v>16</v>
      </c>
      <c r="V22" s="25">
        <v>22</v>
      </c>
      <c r="W22" s="40">
        <v>17</v>
      </c>
      <c r="X22" s="41">
        <v>21</v>
      </c>
      <c r="Y22" s="114">
        <f>SUM(D22+J22+L22+N22+P22+T22+V22)</f>
        <v>213</v>
      </c>
      <c r="Z22" s="51">
        <v>12</v>
      </c>
      <c r="AK22" s="10"/>
    </row>
    <row r="23" spans="1:37" ht="46.5" customHeight="1" thickBot="1">
      <c r="A23" s="142">
        <v>3</v>
      </c>
      <c r="B23" s="132" t="s">
        <v>5</v>
      </c>
      <c r="C23" s="70">
        <v>2</v>
      </c>
      <c r="D23" s="48">
        <v>33</v>
      </c>
      <c r="E23" s="18">
        <v>4</v>
      </c>
      <c r="F23" s="49">
        <v>34</v>
      </c>
      <c r="G23" s="70">
        <v>4</v>
      </c>
      <c r="H23" s="48">
        <v>31</v>
      </c>
      <c r="I23" s="12">
        <v>2</v>
      </c>
      <c r="J23" s="58">
        <v>33</v>
      </c>
      <c r="K23" s="19">
        <v>4</v>
      </c>
      <c r="L23" s="16">
        <v>31</v>
      </c>
      <c r="M23" s="15"/>
      <c r="N23" s="62"/>
      <c r="O23" s="70">
        <v>2</v>
      </c>
      <c r="P23" s="48">
        <v>33</v>
      </c>
      <c r="Q23" s="18">
        <v>4</v>
      </c>
      <c r="R23" s="49">
        <v>34</v>
      </c>
      <c r="S23" s="29">
        <v>3</v>
      </c>
      <c r="T23" s="16">
        <v>35</v>
      </c>
      <c r="U23" s="12">
        <v>19</v>
      </c>
      <c r="V23" s="58">
        <v>19</v>
      </c>
      <c r="W23" s="19">
        <v>12</v>
      </c>
      <c r="X23" s="16">
        <v>26</v>
      </c>
      <c r="Y23" s="54">
        <f>SUM(F23+J23+L23+R23+T23+V23+X23)</f>
        <v>212</v>
      </c>
      <c r="Z23" s="22">
        <v>13</v>
      </c>
      <c r="AK23" s="10"/>
    </row>
    <row r="24" spans="1:37" ht="46.5" customHeight="1" thickBot="1">
      <c r="A24" s="142">
        <v>2</v>
      </c>
      <c r="B24" s="133" t="s">
        <v>6</v>
      </c>
      <c r="C24" s="29">
        <v>3</v>
      </c>
      <c r="D24" s="31">
        <v>35</v>
      </c>
      <c r="E24" s="44">
        <v>3</v>
      </c>
      <c r="F24" s="38">
        <v>32</v>
      </c>
      <c r="G24" s="70">
        <v>3</v>
      </c>
      <c r="H24" s="48">
        <v>32</v>
      </c>
      <c r="I24" s="18">
        <v>2</v>
      </c>
      <c r="J24" s="49">
        <v>37</v>
      </c>
      <c r="K24" s="19">
        <v>2</v>
      </c>
      <c r="L24" s="16">
        <v>33</v>
      </c>
      <c r="M24" s="15"/>
      <c r="N24" s="62"/>
      <c r="O24" s="70">
        <v>3</v>
      </c>
      <c r="P24" s="48">
        <v>32</v>
      </c>
      <c r="Q24" s="12">
        <v>3</v>
      </c>
      <c r="R24" s="58">
        <v>32</v>
      </c>
      <c r="S24" s="19">
        <v>4</v>
      </c>
      <c r="T24" s="16">
        <v>31</v>
      </c>
      <c r="U24" s="12">
        <v>18</v>
      </c>
      <c r="V24" s="58">
        <v>20</v>
      </c>
      <c r="W24" s="19">
        <v>19</v>
      </c>
      <c r="X24" s="16">
        <v>19</v>
      </c>
      <c r="Y24" s="114">
        <f>SUM(D24+J24+L24+R24+T24+V24+X24)</f>
        <v>207</v>
      </c>
      <c r="Z24" s="51">
        <v>14</v>
      </c>
      <c r="AK24" s="10"/>
    </row>
    <row r="25" spans="1:37" ht="52.5" customHeight="1" thickBot="1">
      <c r="A25" s="37">
        <v>23</v>
      </c>
      <c r="B25" s="134" t="s">
        <v>24</v>
      </c>
      <c r="C25" s="71">
        <v>2</v>
      </c>
      <c r="D25" s="72">
        <v>33</v>
      </c>
      <c r="E25" s="43">
        <v>2</v>
      </c>
      <c r="F25" s="67">
        <v>33</v>
      </c>
      <c r="G25" s="42">
        <v>5</v>
      </c>
      <c r="H25" s="77">
        <v>30</v>
      </c>
      <c r="I25" s="27">
        <v>4</v>
      </c>
      <c r="J25" s="60">
        <v>31</v>
      </c>
      <c r="K25" s="71">
        <v>5</v>
      </c>
      <c r="L25" s="72">
        <v>30</v>
      </c>
      <c r="M25" s="28"/>
      <c r="N25" s="63"/>
      <c r="O25" s="42">
        <v>6</v>
      </c>
      <c r="P25" s="77">
        <v>29</v>
      </c>
      <c r="Q25" s="27">
        <v>2</v>
      </c>
      <c r="R25" s="60">
        <v>33</v>
      </c>
      <c r="S25" s="71">
        <v>4</v>
      </c>
      <c r="T25" s="72">
        <v>31</v>
      </c>
      <c r="U25" s="27">
        <v>14</v>
      </c>
      <c r="V25" s="60">
        <v>24</v>
      </c>
      <c r="W25" s="71">
        <v>13</v>
      </c>
      <c r="X25" s="72">
        <v>25</v>
      </c>
      <c r="Y25" s="34">
        <f>SUM(D25+J25+L25+R25+T25+V25+X25)</f>
        <v>207</v>
      </c>
      <c r="Z25" s="22">
        <v>15</v>
      </c>
      <c r="AK25" s="10"/>
    </row>
    <row r="26" spans="1:37" ht="46.5" customHeight="1" thickBot="1">
      <c r="A26" s="141">
        <v>5</v>
      </c>
      <c r="B26" s="135" t="s">
        <v>3</v>
      </c>
      <c r="C26" s="40">
        <v>6</v>
      </c>
      <c r="D26" s="41">
        <v>29</v>
      </c>
      <c r="E26" s="13">
        <v>5</v>
      </c>
      <c r="F26" s="25">
        <v>30</v>
      </c>
      <c r="G26" s="40">
        <v>5</v>
      </c>
      <c r="H26" s="41">
        <v>30</v>
      </c>
      <c r="I26" s="13">
        <v>4</v>
      </c>
      <c r="J26" s="25">
        <v>31</v>
      </c>
      <c r="K26" s="20">
        <v>5</v>
      </c>
      <c r="L26" s="26">
        <v>30</v>
      </c>
      <c r="M26" s="24"/>
      <c r="N26" s="61"/>
      <c r="O26" s="20">
        <v>4</v>
      </c>
      <c r="P26" s="26">
        <v>31</v>
      </c>
      <c r="Q26" s="24"/>
      <c r="R26" s="61"/>
      <c r="S26" s="20">
        <v>2</v>
      </c>
      <c r="T26" s="26">
        <v>33</v>
      </c>
      <c r="U26" s="13">
        <v>6</v>
      </c>
      <c r="V26" s="25">
        <v>32</v>
      </c>
      <c r="W26" s="20">
        <v>18</v>
      </c>
      <c r="X26" s="26">
        <v>20</v>
      </c>
      <c r="Y26" s="114">
        <f>SUM(F26+J26+L26+P26+T26+V26+X26)</f>
        <v>207</v>
      </c>
      <c r="Z26" s="51">
        <v>16</v>
      </c>
      <c r="AK26" s="10"/>
    </row>
    <row r="27" spans="1:37" ht="49.5" customHeight="1" thickBot="1">
      <c r="A27" s="37">
        <v>17</v>
      </c>
      <c r="B27" s="136" t="s">
        <v>19</v>
      </c>
      <c r="C27" s="19">
        <v>3</v>
      </c>
      <c r="D27" s="16">
        <v>32</v>
      </c>
      <c r="E27" s="44">
        <v>4</v>
      </c>
      <c r="F27" s="38">
        <v>31</v>
      </c>
      <c r="G27" s="70" t="s">
        <v>31</v>
      </c>
      <c r="H27" s="48">
        <v>0</v>
      </c>
      <c r="I27" s="12">
        <v>3</v>
      </c>
      <c r="J27" s="58">
        <v>32</v>
      </c>
      <c r="K27" s="19">
        <v>2</v>
      </c>
      <c r="L27" s="16">
        <v>33</v>
      </c>
      <c r="M27" s="15"/>
      <c r="N27" s="62"/>
      <c r="O27" s="70">
        <v>4</v>
      </c>
      <c r="P27" s="48">
        <v>31</v>
      </c>
      <c r="Q27" s="12">
        <v>4</v>
      </c>
      <c r="R27" s="58">
        <v>31</v>
      </c>
      <c r="S27" s="19">
        <v>4</v>
      </c>
      <c r="T27" s="16">
        <v>31</v>
      </c>
      <c r="U27" s="12">
        <v>15</v>
      </c>
      <c r="V27" s="58">
        <v>23</v>
      </c>
      <c r="W27" s="19">
        <v>14</v>
      </c>
      <c r="X27" s="16">
        <v>24</v>
      </c>
      <c r="Y27" s="114">
        <f>SUM(D27+J27+L27+R27+T27+V27+X27)</f>
        <v>206</v>
      </c>
      <c r="Z27" s="22">
        <v>17</v>
      </c>
      <c r="AK27" s="10"/>
    </row>
    <row r="28" spans="1:37" ht="46.5" customHeight="1" thickBot="1">
      <c r="A28" s="141">
        <v>6</v>
      </c>
      <c r="B28" s="129" t="s">
        <v>4</v>
      </c>
      <c r="C28" s="40">
        <v>4</v>
      </c>
      <c r="D28" s="41">
        <v>31</v>
      </c>
      <c r="E28" s="13">
        <v>2</v>
      </c>
      <c r="F28" s="25">
        <v>33</v>
      </c>
      <c r="G28" s="75">
        <v>2</v>
      </c>
      <c r="H28" s="76">
        <v>37</v>
      </c>
      <c r="I28" s="39">
        <v>5</v>
      </c>
      <c r="J28" s="53">
        <v>30</v>
      </c>
      <c r="K28" s="75">
        <v>5</v>
      </c>
      <c r="L28" s="76">
        <v>34</v>
      </c>
      <c r="M28" s="24"/>
      <c r="N28" s="61"/>
      <c r="O28" s="40">
        <v>6</v>
      </c>
      <c r="P28" s="41">
        <v>29</v>
      </c>
      <c r="Q28" s="13">
        <v>5</v>
      </c>
      <c r="R28" s="25">
        <v>30</v>
      </c>
      <c r="S28" s="20">
        <v>5</v>
      </c>
      <c r="T28" s="26">
        <v>30</v>
      </c>
      <c r="U28" s="13">
        <v>20</v>
      </c>
      <c r="V28" s="25">
        <v>18</v>
      </c>
      <c r="W28" s="20">
        <v>20</v>
      </c>
      <c r="X28" s="26">
        <v>18</v>
      </c>
      <c r="Y28" s="114">
        <f>SUM(F28+H28+L28+R28+T28+V28+X28)</f>
        <v>200</v>
      </c>
      <c r="Z28" s="51">
        <v>18</v>
      </c>
      <c r="AK28" s="10"/>
    </row>
    <row r="29" spans="1:37" ht="46.5" customHeight="1" thickBot="1">
      <c r="A29" s="37">
        <v>7</v>
      </c>
      <c r="B29" s="129" t="s">
        <v>8</v>
      </c>
      <c r="C29" s="70">
        <v>6</v>
      </c>
      <c r="D29" s="48">
        <v>29</v>
      </c>
      <c r="E29" s="12">
        <v>5</v>
      </c>
      <c r="F29" s="58">
        <v>30</v>
      </c>
      <c r="G29" s="19">
        <v>3</v>
      </c>
      <c r="H29" s="16">
        <v>32</v>
      </c>
      <c r="I29" s="44">
        <v>5</v>
      </c>
      <c r="J29" s="86">
        <v>30</v>
      </c>
      <c r="K29" s="95">
        <v>6</v>
      </c>
      <c r="L29" s="16">
        <v>29</v>
      </c>
      <c r="M29" s="15"/>
      <c r="N29" s="62"/>
      <c r="O29" s="70">
        <v>6</v>
      </c>
      <c r="P29" s="48">
        <v>29</v>
      </c>
      <c r="Q29" s="12">
        <v>5</v>
      </c>
      <c r="R29" s="58">
        <v>30</v>
      </c>
      <c r="S29" s="19">
        <v>6</v>
      </c>
      <c r="T29" s="16">
        <v>29</v>
      </c>
      <c r="U29" s="12">
        <v>12</v>
      </c>
      <c r="V29" s="113">
        <v>26</v>
      </c>
      <c r="W29" s="95">
        <v>16</v>
      </c>
      <c r="X29" s="16">
        <v>22</v>
      </c>
      <c r="Y29" s="114">
        <f>SUM(F29+H29+L29+R29+T29+V29+X29)</f>
        <v>198</v>
      </c>
      <c r="Z29" s="22">
        <v>19</v>
      </c>
      <c r="AK29" s="10"/>
    </row>
    <row r="30" spans="1:37" ht="48" customHeight="1" thickBot="1">
      <c r="A30" s="142">
        <v>1</v>
      </c>
      <c r="B30" s="137" t="s">
        <v>7</v>
      </c>
      <c r="C30" s="19">
        <v>3</v>
      </c>
      <c r="D30" s="16">
        <v>32</v>
      </c>
      <c r="E30" s="44">
        <v>4</v>
      </c>
      <c r="F30" s="38">
        <v>31</v>
      </c>
      <c r="G30" s="19">
        <v>2</v>
      </c>
      <c r="H30" s="16">
        <v>33</v>
      </c>
      <c r="I30" s="92"/>
      <c r="J30" s="87"/>
      <c r="K30" s="19" t="s">
        <v>30</v>
      </c>
      <c r="L30" s="16">
        <v>0</v>
      </c>
      <c r="M30" s="12">
        <v>4</v>
      </c>
      <c r="N30" s="58">
        <v>32</v>
      </c>
      <c r="O30" s="70">
        <v>5</v>
      </c>
      <c r="P30" s="48">
        <v>30</v>
      </c>
      <c r="Q30" s="12">
        <v>2</v>
      </c>
      <c r="R30" s="58">
        <v>33</v>
      </c>
      <c r="S30" s="19" t="s">
        <v>30</v>
      </c>
      <c r="T30" s="16">
        <v>0</v>
      </c>
      <c r="U30" s="12">
        <v>13</v>
      </c>
      <c r="V30" s="58">
        <v>25</v>
      </c>
      <c r="W30" s="19">
        <v>15</v>
      </c>
      <c r="X30" s="16">
        <v>23</v>
      </c>
      <c r="Y30" s="114">
        <f>SUM(D30+H30+N30+R30+T30+V30+X30)</f>
        <v>178</v>
      </c>
      <c r="Z30" s="51">
        <v>20</v>
      </c>
      <c r="AK30" s="10"/>
    </row>
    <row r="31" spans="1:37" ht="49.5" customHeight="1" thickBot="1">
      <c r="A31" s="139">
        <v>14</v>
      </c>
      <c r="B31" s="130" t="s">
        <v>15</v>
      </c>
      <c r="C31" s="20">
        <v>5</v>
      </c>
      <c r="D31" s="26">
        <v>30</v>
      </c>
      <c r="E31" s="39">
        <v>6</v>
      </c>
      <c r="F31" s="53">
        <v>29</v>
      </c>
      <c r="G31" s="20">
        <v>4</v>
      </c>
      <c r="H31" s="26">
        <v>31</v>
      </c>
      <c r="I31" s="24"/>
      <c r="J31" s="88"/>
      <c r="K31" s="20">
        <v>4</v>
      </c>
      <c r="L31" s="26">
        <v>31</v>
      </c>
      <c r="M31" s="91"/>
      <c r="N31" s="61"/>
      <c r="O31" s="20">
        <v>5</v>
      </c>
      <c r="P31" s="26">
        <v>30</v>
      </c>
      <c r="Q31" s="24"/>
      <c r="R31" s="61"/>
      <c r="S31" s="20">
        <v>5</v>
      </c>
      <c r="T31" s="26">
        <v>30</v>
      </c>
      <c r="U31" s="13">
        <v>21</v>
      </c>
      <c r="V31" s="25">
        <v>17</v>
      </c>
      <c r="W31" s="80"/>
      <c r="X31" s="81"/>
      <c r="Y31" s="114">
        <f>SUM(D31+H31+L31+P31+T31+V31)</f>
        <v>169</v>
      </c>
      <c r="Z31" s="22">
        <v>21</v>
      </c>
      <c r="AK31" s="10"/>
    </row>
    <row r="32" spans="1:37" ht="51" customHeight="1" thickBot="1">
      <c r="A32" s="37">
        <v>21</v>
      </c>
      <c r="B32" s="131" t="s">
        <v>22</v>
      </c>
      <c r="C32" s="71">
        <v>5</v>
      </c>
      <c r="D32" s="72">
        <v>30</v>
      </c>
      <c r="E32" s="43">
        <v>6</v>
      </c>
      <c r="F32" s="67">
        <v>29</v>
      </c>
      <c r="G32" s="71">
        <v>4</v>
      </c>
      <c r="H32" s="72">
        <v>31</v>
      </c>
      <c r="I32" s="43">
        <v>6</v>
      </c>
      <c r="J32" s="67">
        <v>29</v>
      </c>
      <c r="K32" s="71">
        <v>6</v>
      </c>
      <c r="L32" s="72">
        <v>29</v>
      </c>
      <c r="M32" s="28"/>
      <c r="N32" s="63"/>
      <c r="O32" s="42">
        <v>4</v>
      </c>
      <c r="P32" s="77">
        <v>31</v>
      </c>
      <c r="Q32" s="27">
        <v>3</v>
      </c>
      <c r="R32" s="60">
        <v>32</v>
      </c>
      <c r="S32" s="71">
        <v>7</v>
      </c>
      <c r="T32" s="72">
        <v>28</v>
      </c>
      <c r="U32" s="28"/>
      <c r="V32" s="63"/>
      <c r="W32" s="108"/>
      <c r="X32" s="109"/>
      <c r="Y32" s="34">
        <f>SUM(D32+H32+L32+R32+T32)</f>
        <v>150</v>
      </c>
      <c r="Z32" s="51">
        <v>22</v>
      </c>
      <c r="AK32" s="10"/>
    </row>
    <row r="33" spans="1:37" ht="52.5" customHeight="1" thickBot="1">
      <c r="A33" s="139">
        <v>25</v>
      </c>
      <c r="B33" s="130" t="s">
        <v>26</v>
      </c>
      <c r="C33" s="110"/>
      <c r="D33" s="103"/>
      <c r="E33" s="89">
        <v>4</v>
      </c>
      <c r="F33" s="57">
        <v>31</v>
      </c>
      <c r="G33" s="102"/>
      <c r="H33" s="103"/>
      <c r="I33" s="17"/>
      <c r="J33" s="64"/>
      <c r="K33" s="96">
        <v>7</v>
      </c>
      <c r="L33" s="97">
        <v>28</v>
      </c>
      <c r="M33" s="17"/>
      <c r="N33" s="64"/>
      <c r="O33" s="78">
        <v>7</v>
      </c>
      <c r="P33" s="79">
        <v>28</v>
      </c>
      <c r="Q33" s="69">
        <v>2</v>
      </c>
      <c r="R33" s="122">
        <v>37</v>
      </c>
      <c r="S33" s="125">
        <v>6</v>
      </c>
      <c r="T33" s="126">
        <v>29</v>
      </c>
      <c r="U33" s="17"/>
      <c r="V33" s="64"/>
      <c r="W33" s="96">
        <v>21</v>
      </c>
      <c r="X33" s="97">
        <v>17</v>
      </c>
      <c r="Y33" s="34">
        <f>SUM(F33+L33+R33+T33+X33)</f>
        <v>142</v>
      </c>
      <c r="Z33" s="22">
        <v>23</v>
      </c>
      <c r="AK33" s="10"/>
    </row>
    <row r="34" spans="1:37" ht="42" customHeight="1" thickBot="1">
      <c r="A34" s="37">
        <v>11</v>
      </c>
      <c r="B34" s="131" t="s">
        <v>12</v>
      </c>
      <c r="C34" s="19">
        <v>4</v>
      </c>
      <c r="D34" s="16">
        <v>31</v>
      </c>
      <c r="E34" s="15"/>
      <c r="F34" s="62"/>
      <c r="G34" s="82"/>
      <c r="H34" s="83"/>
      <c r="I34" s="15"/>
      <c r="J34" s="62"/>
      <c r="K34" s="19">
        <v>3</v>
      </c>
      <c r="L34" s="16">
        <v>32</v>
      </c>
      <c r="M34" s="92"/>
      <c r="N34" s="62"/>
      <c r="O34" s="70">
        <v>4</v>
      </c>
      <c r="P34" s="48">
        <v>31</v>
      </c>
      <c r="Q34" s="12">
        <v>2</v>
      </c>
      <c r="R34" s="58">
        <v>33</v>
      </c>
      <c r="S34" s="19">
        <v>2</v>
      </c>
      <c r="T34" s="16">
        <v>33</v>
      </c>
      <c r="U34" s="15"/>
      <c r="V34" s="62"/>
      <c r="W34" s="82"/>
      <c r="X34" s="83"/>
      <c r="Y34" s="114">
        <f>SUM(D34+L34+R34+T34)</f>
        <v>129</v>
      </c>
      <c r="Z34" s="51">
        <v>24</v>
      </c>
      <c r="AK34" s="10"/>
    </row>
    <row r="35" spans="1:37" ht="43.5" customHeight="1" thickBot="1">
      <c r="A35" s="139">
        <v>16</v>
      </c>
      <c r="B35" s="138" t="s">
        <v>17</v>
      </c>
      <c r="C35" s="40">
        <v>6</v>
      </c>
      <c r="D35" s="41">
        <v>29</v>
      </c>
      <c r="E35" s="13">
        <v>2</v>
      </c>
      <c r="F35" s="25">
        <v>33</v>
      </c>
      <c r="G35" s="80"/>
      <c r="H35" s="81"/>
      <c r="I35" s="24"/>
      <c r="J35" s="61"/>
      <c r="K35" s="80"/>
      <c r="L35" s="81"/>
      <c r="M35" s="24"/>
      <c r="N35" s="61"/>
      <c r="O35" s="80"/>
      <c r="P35" s="81"/>
      <c r="Q35" s="24"/>
      <c r="R35" s="61"/>
      <c r="S35" s="80"/>
      <c r="T35" s="81"/>
      <c r="U35" s="24"/>
      <c r="V35" s="61"/>
      <c r="W35" s="80"/>
      <c r="X35" s="81"/>
      <c r="Y35" s="114">
        <v>33</v>
      </c>
      <c r="Z35" s="22">
        <v>25</v>
      </c>
      <c r="AK35" s="10"/>
    </row>
    <row r="36" spans="1:37" ht="51" customHeight="1" thickBot="1">
      <c r="A36" s="37">
        <v>13</v>
      </c>
      <c r="B36" s="129" t="s">
        <v>14</v>
      </c>
      <c r="C36" s="82"/>
      <c r="D36" s="83"/>
      <c r="E36" s="15"/>
      <c r="F36" s="62"/>
      <c r="G36" s="82"/>
      <c r="H36" s="104"/>
      <c r="I36" s="92"/>
      <c r="J36" s="62"/>
      <c r="K36" s="82"/>
      <c r="L36" s="83"/>
      <c r="M36" s="15"/>
      <c r="N36" s="62"/>
      <c r="O36" s="82"/>
      <c r="P36" s="83"/>
      <c r="Q36" s="15"/>
      <c r="R36" s="62"/>
      <c r="S36" s="82"/>
      <c r="T36" s="104"/>
      <c r="U36" s="92"/>
      <c r="V36" s="62"/>
      <c r="W36" s="82"/>
      <c r="X36" s="83"/>
      <c r="Y36" s="114">
        <f>SUM(D36+F36+H36+J36+L36+N36+P36+R36+T36+V36+X36)</f>
        <v>0</v>
      </c>
      <c r="Z36" s="51">
        <v>26</v>
      </c>
      <c r="AK36" s="10"/>
    </row>
    <row r="38" spans="1:26" ht="25.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25.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12.75">
      <c r="A40" s="168" t="s">
        <v>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2.7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</sheetData>
  <sheetProtection/>
  <mergeCells count="36">
    <mergeCell ref="A40:Z41"/>
    <mergeCell ref="A39:Z39"/>
    <mergeCell ref="A38:Z38"/>
    <mergeCell ref="K8:L8"/>
    <mergeCell ref="O8:P8"/>
    <mergeCell ref="Q8:R8"/>
    <mergeCell ref="S8:T8"/>
    <mergeCell ref="O9:P9"/>
    <mergeCell ref="Q9:R9"/>
    <mergeCell ref="S9:T9"/>
    <mergeCell ref="A3:Z3"/>
    <mergeCell ref="I9:J9"/>
    <mergeCell ref="K9:L9"/>
    <mergeCell ref="M9:N9"/>
    <mergeCell ref="U9:V9"/>
    <mergeCell ref="W9:X9"/>
    <mergeCell ref="Y8:Y10"/>
    <mergeCell ref="Z8:Z10"/>
    <mergeCell ref="M8:N8"/>
    <mergeCell ref="A4:Z4"/>
    <mergeCell ref="C9:D9"/>
    <mergeCell ref="E9:F9"/>
    <mergeCell ref="G9:H9"/>
    <mergeCell ref="C8:D8"/>
    <mergeCell ref="U8:V8"/>
    <mergeCell ref="W8:X8"/>
    <mergeCell ref="A8:A10"/>
    <mergeCell ref="E8:F8"/>
    <mergeCell ref="G8:H8"/>
    <mergeCell ref="I8:J8"/>
    <mergeCell ref="A1:Z1"/>
    <mergeCell ref="A2:Z2"/>
    <mergeCell ref="B6:Z6"/>
    <mergeCell ref="A5:Z5"/>
    <mergeCell ref="C7:X7"/>
    <mergeCell ref="B8:B10"/>
  </mergeCells>
  <printOptions horizontalCentered="1" verticalCentered="1"/>
  <pageMargins left="0.2362204724409449" right="0.2362204724409449" top="0.5511811023622047" bottom="0.3937007874015748" header="0.31496062992125984" footer="0.31496062992125984"/>
  <pageSetup fitToHeight="0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Васильевич</cp:lastModifiedBy>
  <cp:lastPrinted>2016-11-07T12:46:20Z</cp:lastPrinted>
  <dcterms:created xsi:type="dcterms:W3CDTF">1996-10-08T23:32:33Z</dcterms:created>
  <dcterms:modified xsi:type="dcterms:W3CDTF">2017-06-06T11:17:39Z</dcterms:modified>
  <cp:category/>
  <cp:version/>
  <cp:contentType/>
  <cp:contentStatus/>
</cp:coreProperties>
</file>