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6555"/>
  </bookViews>
  <sheets>
    <sheet name="Лист1" sheetId="1" r:id="rId1"/>
    <sheet name="итоговый рейтинг" sheetId="4" r:id="rId2"/>
  </sheets>
  <calcPr calcId="145621"/>
</workbook>
</file>

<file path=xl/calcChain.xml><?xml version="1.0" encoding="utf-8"?>
<calcChain xmlns="http://schemas.openxmlformats.org/spreadsheetml/2006/main">
  <c r="AC48" i="1" l="1"/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4" i="1"/>
  <c r="F4" i="1"/>
  <c r="K4" i="1"/>
  <c r="Q4" i="1"/>
  <c r="F5" i="1"/>
  <c r="K5" i="1"/>
  <c r="Q5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</calcChain>
</file>

<file path=xl/sharedStrings.xml><?xml version="1.0" encoding="utf-8"?>
<sst xmlns="http://schemas.openxmlformats.org/spreadsheetml/2006/main" count="130" uniqueCount="73">
  <si>
    <t>Территория</t>
  </si>
  <si>
    <t>Школы, сод-ие здоровью</t>
  </si>
  <si>
    <t>Ср. балл</t>
  </si>
  <si>
    <t>Рейтинг</t>
  </si>
  <si>
    <t>Презид. состязания</t>
  </si>
  <si>
    <t>Презид. игры</t>
  </si>
  <si>
    <t>Итого</t>
  </si>
  <si>
    <t>Спартакиада юношей призывного возраста</t>
  </si>
  <si>
    <t>Агрызский</t>
  </si>
  <si>
    <t xml:space="preserve">Азнакаевский </t>
  </si>
  <si>
    <t>Аксубаевский</t>
  </si>
  <si>
    <t>Актанышский</t>
  </si>
  <si>
    <t>Алексеевский</t>
  </si>
  <si>
    <t>Алькеевский</t>
  </si>
  <si>
    <t xml:space="preserve">Альметьевский </t>
  </si>
  <si>
    <t>Апастовский</t>
  </si>
  <si>
    <t>Арский</t>
  </si>
  <si>
    <t>Атнинский</t>
  </si>
  <si>
    <t>Бавлинский</t>
  </si>
  <si>
    <t>Балтасинский</t>
  </si>
  <si>
    <t xml:space="preserve">Бугульминский </t>
  </si>
  <si>
    <t>Буинский</t>
  </si>
  <si>
    <t>Верхнеуслонский</t>
  </si>
  <si>
    <t>Высокогорский</t>
  </si>
  <si>
    <t>Дрожжановский</t>
  </si>
  <si>
    <t xml:space="preserve">Елабужский </t>
  </si>
  <si>
    <t xml:space="preserve">Заинский </t>
  </si>
  <si>
    <t xml:space="preserve">Зеленодольский </t>
  </si>
  <si>
    <t>Кайбицкий</t>
  </si>
  <si>
    <t>Камскоустьинский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</si>
  <si>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</si>
  <si>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</si>
  <si>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</si>
  <si>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</si>
  <si>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Менделеевский</t>
  </si>
  <si>
    <t>Мензелинский</t>
  </si>
  <si>
    <t>Муслюмовский</t>
  </si>
  <si>
    <t>г. Наб. Челны</t>
  </si>
  <si>
    <t>Нижнекамский</t>
  </si>
  <si>
    <t>Новошешминский</t>
  </si>
  <si>
    <t>Нурлатский</t>
  </si>
  <si>
    <t>Пестречинский</t>
  </si>
  <si>
    <t>Рыбнослободский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</si>
  <si>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</si>
  <si>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</si>
  <si>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</si>
  <si>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</si>
  <si>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</si>
  <si>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</si>
  <si>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</si>
  <si>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</si>
  <si>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</si>
  <si>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г. Казань Авиастроительный и Ново-Савиновский</t>
  </si>
  <si>
    <t>г. Казань Кировский и Московский</t>
  </si>
  <si>
    <t>г. Казань Советский</t>
  </si>
  <si>
    <t>г. Казань Вахитовский и Приволжский</t>
  </si>
  <si>
    <t>Преступления и административные правонарушения в сфере незаконного оборота наркотиков, уд.вес</t>
  </si>
  <si>
    <t>Школы, сод-ие здоровью, золотого и серебряного уровня, уд.вес</t>
  </si>
  <si>
    <t>Спарт-да учащихся</t>
  </si>
  <si>
    <t>Результативность муниципалитетов по развитию дополнительного образования</t>
  </si>
  <si>
    <t xml:space="preserve">охват детей дополнительным образованием </t>
  </si>
  <si>
    <t>охват детей техническим творчеством</t>
  </si>
  <si>
    <t>участники и призеры тематических выставок и конкурсов технического творчества, уд.вес</t>
  </si>
  <si>
    <t>Профилактика правонарушений</t>
  </si>
  <si>
    <t>рейтинг</t>
  </si>
  <si>
    <t>Динамика преступности  н/л по отношению аппг</t>
  </si>
  <si>
    <t>Оценка эффективности физкультурно-оздоровительной и спортивно-массовой работы деятельности образовательных учреждений.</t>
  </si>
  <si>
    <t>Итоговый рейтинг</t>
  </si>
  <si>
    <t xml:space="preserve"> активность муниципалитетов</t>
  </si>
  <si>
    <t>итоговый рейтинг</t>
  </si>
  <si>
    <t>место в рейтинге</t>
  </si>
  <si>
    <t>призёры</t>
  </si>
  <si>
    <t>Динамика  н/л по отношению аппг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</si>
</sst>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3" borderId="1" xfId="0" applyFont="1" applyFill="1" applyBorder="1"/>
    <xf numFmtId="0" fontId="0" fillId="0" borderId="0" xfId="0" applyFill="1"/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0" fontId="8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64" fontId="0" fillId="5" borderId="1" xfId="0" applyNumberFormat="1" applyFill="1" applyBorder="1" applyAlignment="1">
      <alignment horizontal="center" vertical="center" wrapText="1"/>
    </xf>
    <xf numFmtId="0" fontId="3" fillId="5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3" borderId="1" xfId="0" applyFont="1" applyFill="1" applyBorder="1"/>
    <xf numFmtId="0" fontId="5" fillId="3" borderId="4" xfId="0" applyFont="1" applyFill="1" applyBorder="1"/>
    <xf numFmtId="0" fontId="5" fillId="5" borderId="4" xfId="0" applyFont="1" applyFill="1" applyBorder="1"/>
    <xf numFmtId="0" fontId="5" fillId="4" borderId="4" xfId="0" applyFont="1" applyFill="1" applyBorder="1"/>
    <xf numFmtId="0" fontId="9" fillId="3" borderId="1" xfId="0" applyFont="1" applyFill="1" applyBorder="1"/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2" fontId="3" fillId="5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left" vertical="top"/>
    </xf>
    <xf numFmtId="0" fontId="0" fillId="4" borderId="0" xfId="0" applyFill="1"/>
    <xf numFmtId="2" fontId="4" fillId="3" borderId="1" xfId="1" applyNumberFormat="1" applyFont="1" applyFill="1" applyBorder="1" applyAlignment="1">
      <alignment horizontal="left" vertical="top"/>
    </xf>
    <xf numFmtId="0" fontId="0" fillId="3" borderId="0" xfId="0" applyFill="1"/>
    <xf numFmtId="2" fontId="4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2" fontId="5" fillId="4" borderId="1" xfId="0" applyNumberFormat="1" applyFont="1" applyFill="1" applyBorder="1"/>
    <xf numFmtId="2" fontId="0" fillId="0" borderId="0" xfId="0" applyNumberFormat="1"/>
    <xf numFmtId="0" fontId="10" fillId="0" borderId="1" xfId="0" applyFont="1" applyFill="1" applyBorder="1"/>
    <xf numFmtId="0" fontId="0" fillId="0" borderId="1" xfId="0" applyFill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2" fontId="5" fillId="3" borderId="1" xfId="0" applyNumberFormat="1" applyFont="1" applyFill="1" applyBorder="1"/>
    <xf numFmtId="2" fontId="5" fillId="5" borderId="1" xfId="0" applyNumberFormat="1" applyFont="1" applyFill="1" applyBorder="1"/>
    <xf numFmtId="165" fontId="8" fillId="5" borderId="1" xfId="0" applyNumberFormat="1" applyFont="1" applyFill="1" applyBorder="1"/>
    <xf numFmtId="0" fontId="9" fillId="5" borderId="4" xfId="0" applyFont="1" applyFill="1" applyBorder="1"/>
    <xf numFmtId="0" fontId="9" fillId="4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"/>
  <sheetViews>
    <sheetView tabSelected="1" topLeftCell="G1" zoomScale="84" zoomScaleNormal="84" workbookViewId="0">
      <selection activeCell="Q51" sqref="Q51"/>
    </sheetView>
  </sheetViews>
  <sheetFormatPr defaultRowHeight="15" x14ac:dyDescent="0.25"/>
  <cols>
    <col min="1" max="1" width="22.85546875" customWidth="1"/>
    <col min="3" max="3" width="6.42578125" customWidth="1"/>
    <col min="5" max="5" width="5.85546875" customWidth="1"/>
    <col min="6" max="6" width="6.5703125" customWidth="1"/>
    <col min="7" max="7" width="7.140625" customWidth="1"/>
    <col min="8" max="8" width="7.7109375" customWidth="1"/>
    <col min="9" max="9" width="9.140625" customWidth="1"/>
    <col min="11" max="11" width="7.140625" customWidth="1"/>
    <col min="12" max="12" width="7.85546875" customWidth="1"/>
    <col min="13" max="13" width="10.42578125" customWidth="1"/>
    <col min="14" max="14" width="6.42578125" customWidth="1"/>
    <col min="15" max="15" width="9.28515625" customWidth="1"/>
    <col min="16" max="16" width="7.28515625" customWidth="1"/>
    <col min="17" max="17" width="7.5703125" customWidth="1"/>
    <col min="18" max="18" width="10.140625" style="9" customWidth="1"/>
    <col min="19" max="19" width="8.85546875" style="9" customWidth="1"/>
    <col min="22" max="22" width="11.28515625" customWidth="1"/>
    <col min="23" max="23" width="7.5703125" customWidth="1"/>
    <col min="24" max="24" width="7.140625" customWidth="1"/>
    <col min="25" max="27" width="6.85546875" customWidth="1"/>
    <col min="28" max="28" width="10.42578125" style="43" customWidth="1"/>
    <col min="30" max="30" width="13.85546875" customWidth="1"/>
  </cols>
  <sheetData>
    <row r="1" spans="1:30" ht="42.6" customHeight="1" x14ac:dyDescent="0.25">
      <c r="A1" s="81" t="s">
        <v>0</v>
      </c>
      <c r="B1" s="83" t="s">
        <v>63</v>
      </c>
      <c r="C1" s="84"/>
      <c r="D1" s="84"/>
      <c r="E1" s="84"/>
      <c r="F1" s="85"/>
      <c r="G1" s="67" t="s">
        <v>66</v>
      </c>
      <c r="H1" s="68"/>
      <c r="I1" s="68"/>
      <c r="J1" s="68"/>
      <c r="K1" s="68"/>
      <c r="L1" s="82"/>
      <c r="M1" s="63" t="s">
        <v>1</v>
      </c>
      <c r="N1" s="63"/>
      <c r="O1" s="64"/>
      <c r="P1" s="64"/>
      <c r="Q1" s="64"/>
      <c r="R1" s="67" t="s">
        <v>59</v>
      </c>
      <c r="S1" s="68"/>
      <c r="T1" s="69"/>
      <c r="U1" s="69"/>
      <c r="V1" s="69"/>
      <c r="W1" s="69"/>
      <c r="X1" s="69"/>
      <c r="Y1" s="69"/>
      <c r="Z1" s="69"/>
      <c r="AA1" s="69"/>
      <c r="AB1" s="70"/>
      <c r="AC1" s="63" t="s">
        <v>2</v>
      </c>
      <c r="AD1" s="54" t="s">
        <v>70</v>
      </c>
    </row>
    <row r="2" spans="1:30" ht="14.45" customHeight="1" x14ac:dyDescent="0.25">
      <c r="A2" s="81"/>
      <c r="B2" s="59" t="s">
        <v>65</v>
      </c>
      <c r="C2" s="59" t="s">
        <v>64</v>
      </c>
      <c r="D2" s="59" t="s">
        <v>72</v>
      </c>
      <c r="E2" s="59" t="s">
        <v>64</v>
      </c>
      <c r="F2" s="65" t="s">
        <v>67</v>
      </c>
      <c r="G2" s="61" t="s">
        <v>58</v>
      </c>
      <c r="H2" s="61" t="s">
        <v>4</v>
      </c>
      <c r="I2" s="63" t="s">
        <v>5</v>
      </c>
      <c r="J2" s="61" t="s">
        <v>7</v>
      </c>
      <c r="K2" s="63" t="s">
        <v>6</v>
      </c>
      <c r="L2" s="75" t="s">
        <v>3</v>
      </c>
      <c r="M2" s="61" t="s">
        <v>57</v>
      </c>
      <c r="N2" s="77" t="s">
        <v>64</v>
      </c>
      <c r="O2" s="61" t="s">
        <v>56</v>
      </c>
      <c r="P2" s="59" t="s">
        <v>64</v>
      </c>
      <c r="Q2" s="65" t="s">
        <v>69</v>
      </c>
      <c r="R2" s="76" t="s">
        <v>60</v>
      </c>
      <c r="S2" s="79" t="s">
        <v>64</v>
      </c>
      <c r="T2" s="61" t="s">
        <v>61</v>
      </c>
      <c r="U2" s="59" t="s">
        <v>64</v>
      </c>
      <c r="V2" s="61" t="s">
        <v>62</v>
      </c>
      <c r="W2" s="59" t="s">
        <v>64</v>
      </c>
      <c r="X2" s="59" t="s">
        <v>68</v>
      </c>
      <c r="Y2" s="57" t="s">
        <v>3</v>
      </c>
      <c r="Z2" s="34"/>
      <c r="AA2" s="34"/>
      <c r="AB2" s="72" t="s">
        <v>69</v>
      </c>
      <c r="AC2" s="63"/>
      <c r="AD2" s="55"/>
    </row>
    <row r="3" spans="1:30" ht="96.95" customHeight="1" x14ac:dyDescent="0.25">
      <c r="A3" s="81"/>
      <c r="B3" s="60"/>
      <c r="C3" s="71"/>
      <c r="D3" s="60"/>
      <c r="E3" s="71"/>
      <c r="F3" s="86"/>
      <c r="G3" s="62"/>
      <c r="H3" s="61"/>
      <c r="I3" s="63"/>
      <c r="J3" s="62"/>
      <c r="K3" s="63"/>
      <c r="L3" s="75"/>
      <c r="M3" s="61"/>
      <c r="N3" s="78"/>
      <c r="O3" s="62"/>
      <c r="P3" s="71"/>
      <c r="Q3" s="66"/>
      <c r="R3" s="76"/>
      <c r="S3" s="80"/>
      <c r="T3" s="60"/>
      <c r="U3" s="60"/>
      <c r="V3" s="74"/>
      <c r="W3" s="71"/>
      <c r="X3" s="60"/>
      <c r="Y3" s="58"/>
      <c r="Z3" s="35" t="s">
        <v>71</v>
      </c>
      <c r="AA3" s="35" t="s">
        <v>64</v>
      </c>
      <c r="AB3" s="73"/>
      <c r="AC3" s="63"/>
      <c r="AD3" s="56"/>
    </row>
    <row r="4" spans="1:30" ht="15.75" x14ac:dyDescent="0.25">
      <c r="A4" s="1" t="s">
        <v>8</v>
      </c>
      <c r="B4" s="6">
        <v>-73.7</v>
      </c>
      <c r="C4" s="6">
        <v>4</v>
      </c>
      <c r="D4" s="6">
        <v>-2.4</v>
      </c>
      <c r="E4" s="6">
        <v>13</v>
      </c>
      <c r="F4" s="24">
        <f>(C4+E4)/2</f>
        <v>8.5</v>
      </c>
      <c r="G4" s="10">
        <v>0.7</v>
      </c>
      <c r="H4" s="10">
        <v>0</v>
      </c>
      <c r="I4" s="10">
        <v>0</v>
      </c>
      <c r="J4" s="16">
        <v>2</v>
      </c>
      <c r="K4" s="13">
        <f>(G4+H4+I4+J4)/4</f>
        <v>0.67500000000000004</v>
      </c>
      <c r="L4" s="28">
        <v>27</v>
      </c>
      <c r="M4" s="17">
        <v>26</v>
      </c>
      <c r="N4" s="17">
        <v>26</v>
      </c>
      <c r="O4" s="6">
        <v>0</v>
      </c>
      <c r="P4" s="6">
        <v>1</v>
      </c>
      <c r="Q4" s="26">
        <f>(N4+P4)/2</f>
        <v>13.5</v>
      </c>
      <c r="R4" s="8">
        <v>97.8</v>
      </c>
      <c r="S4" s="8">
        <v>25</v>
      </c>
      <c r="T4" s="5">
        <v>7.1</v>
      </c>
      <c r="U4" s="5">
        <v>36</v>
      </c>
      <c r="V4" s="7">
        <v>0</v>
      </c>
      <c r="W4" s="7">
        <v>30</v>
      </c>
      <c r="X4" s="31">
        <v>31.03448275862069</v>
      </c>
      <c r="Y4" s="8">
        <v>19</v>
      </c>
      <c r="Z4" s="36">
        <v>0.24</v>
      </c>
      <c r="AA4" s="6">
        <v>9</v>
      </c>
      <c r="AB4" s="49">
        <f>(S4+U4+W4+Y4+AA4)/5</f>
        <v>23.8</v>
      </c>
      <c r="AC4" s="5">
        <v>18.2</v>
      </c>
      <c r="AD4" s="5">
        <v>25</v>
      </c>
    </row>
    <row r="5" spans="1:30" ht="15.75" x14ac:dyDescent="0.25">
      <c r="A5" s="1" t="s">
        <v>9</v>
      </c>
      <c r="B5" s="6">
        <v>-36.4</v>
      </c>
      <c r="C5" s="6">
        <v>10</v>
      </c>
      <c r="D5" s="7">
        <v>1.4</v>
      </c>
      <c r="E5" s="7">
        <v>32</v>
      </c>
      <c r="F5" s="26">
        <f t="shared" ref="F5:F51" si="0">(C5+E5)/2</f>
        <v>21</v>
      </c>
      <c r="G5" s="12">
        <v>8</v>
      </c>
      <c r="H5" s="10">
        <v>0</v>
      </c>
      <c r="I5" s="10">
        <v>0</v>
      </c>
      <c r="J5" s="16">
        <v>2</v>
      </c>
      <c r="K5" s="14">
        <f t="shared" ref="K5:K51" si="1">(G5+H5+I5+J5)/4</f>
        <v>2.5</v>
      </c>
      <c r="L5" s="27">
        <v>19</v>
      </c>
      <c r="M5" s="17">
        <v>0</v>
      </c>
      <c r="N5" s="17">
        <v>36</v>
      </c>
      <c r="O5" s="6">
        <v>0</v>
      </c>
      <c r="P5" s="6">
        <v>1</v>
      </c>
      <c r="Q5" s="25">
        <f t="shared" ref="Q5:Q51" si="2">(N5+P5)/2</f>
        <v>18.5</v>
      </c>
      <c r="R5" s="8">
        <v>87.2</v>
      </c>
      <c r="S5" s="8">
        <v>30</v>
      </c>
      <c r="T5" s="6">
        <v>12.1</v>
      </c>
      <c r="U5" s="6">
        <v>16</v>
      </c>
      <c r="V5" s="46">
        <v>5.9889204970804015E-2</v>
      </c>
      <c r="W5" s="5">
        <v>19</v>
      </c>
      <c r="X5" s="32">
        <v>39.285714285714285</v>
      </c>
      <c r="Y5" s="21">
        <v>13</v>
      </c>
      <c r="Z5" s="36">
        <v>0.17966761491241204</v>
      </c>
      <c r="AA5" s="6">
        <v>13</v>
      </c>
      <c r="AB5" s="49">
        <f t="shared" ref="AB5:AB51" si="3">(S5+U5+W5+Y5+AA5)/5</f>
        <v>18.2</v>
      </c>
      <c r="AC5" s="5">
        <v>19.175000000000001</v>
      </c>
      <c r="AD5" s="5">
        <v>31</v>
      </c>
    </row>
    <row r="6" spans="1:30" ht="15.75" x14ac:dyDescent="0.25">
      <c r="A6" s="1" t="s">
        <v>10</v>
      </c>
      <c r="B6" s="6">
        <v>-42.3</v>
      </c>
      <c r="C6" s="6">
        <v>8</v>
      </c>
      <c r="D6" s="6">
        <v>-3.9</v>
      </c>
      <c r="E6" s="6">
        <v>9</v>
      </c>
      <c r="F6" s="24">
        <f t="shared" si="0"/>
        <v>8.5</v>
      </c>
      <c r="G6" s="10">
        <v>3</v>
      </c>
      <c r="H6" s="10">
        <v>0</v>
      </c>
      <c r="I6" s="10">
        <v>0</v>
      </c>
      <c r="J6" s="16">
        <v>2</v>
      </c>
      <c r="K6" s="14">
        <f t="shared" si="1"/>
        <v>1.25</v>
      </c>
      <c r="L6" s="27">
        <v>23</v>
      </c>
      <c r="M6" s="17">
        <v>30</v>
      </c>
      <c r="N6" s="17">
        <v>23</v>
      </c>
      <c r="O6" s="6">
        <v>0</v>
      </c>
      <c r="P6" s="6">
        <v>1</v>
      </c>
      <c r="Q6" s="26">
        <f t="shared" si="2"/>
        <v>12</v>
      </c>
      <c r="R6" s="21">
        <v>126.4</v>
      </c>
      <c r="S6" s="21">
        <v>11</v>
      </c>
      <c r="T6" s="6">
        <v>21</v>
      </c>
      <c r="U6" s="6">
        <v>2</v>
      </c>
      <c r="V6" s="46">
        <v>8.3775481709019828E-2</v>
      </c>
      <c r="W6" s="5">
        <v>15</v>
      </c>
      <c r="X6" s="31">
        <v>17.647058823529413</v>
      </c>
      <c r="Y6" s="8">
        <v>29</v>
      </c>
      <c r="Z6" s="36">
        <v>0.2234012845573862</v>
      </c>
      <c r="AA6" s="6">
        <v>11</v>
      </c>
      <c r="AB6" s="42">
        <f t="shared" si="3"/>
        <v>13.6</v>
      </c>
      <c r="AC6" s="5">
        <v>14.275</v>
      </c>
      <c r="AD6" s="5">
        <v>12</v>
      </c>
    </row>
    <row r="7" spans="1:30" ht="15.75" x14ac:dyDescent="0.25">
      <c r="A7" s="1" t="s">
        <v>11</v>
      </c>
      <c r="B7" s="6">
        <v>-22.2</v>
      </c>
      <c r="C7" s="6">
        <v>16</v>
      </c>
      <c r="D7" s="6">
        <v>-4.0999999999999996</v>
      </c>
      <c r="E7" s="6">
        <v>7</v>
      </c>
      <c r="F7" s="24">
        <f t="shared" si="0"/>
        <v>11.5</v>
      </c>
      <c r="G7" s="12">
        <v>10</v>
      </c>
      <c r="H7" s="10">
        <v>0</v>
      </c>
      <c r="I7" s="10">
        <v>0</v>
      </c>
      <c r="J7" s="11">
        <v>3</v>
      </c>
      <c r="K7" s="14">
        <f t="shared" si="1"/>
        <v>3.25</v>
      </c>
      <c r="L7" s="27">
        <v>16</v>
      </c>
      <c r="M7" s="18">
        <v>52</v>
      </c>
      <c r="N7" s="18">
        <v>14</v>
      </c>
      <c r="O7" s="6">
        <v>0</v>
      </c>
      <c r="P7" s="6">
        <v>1</v>
      </c>
      <c r="Q7" s="26">
        <f t="shared" si="2"/>
        <v>7.5</v>
      </c>
      <c r="R7" s="21">
        <v>106.2</v>
      </c>
      <c r="S7" s="21">
        <v>19</v>
      </c>
      <c r="T7" s="5">
        <v>7.8</v>
      </c>
      <c r="U7" s="5">
        <v>32</v>
      </c>
      <c r="V7" s="47">
        <v>0</v>
      </c>
      <c r="W7" s="7">
        <v>30</v>
      </c>
      <c r="X7" s="32">
        <v>42.424242424242422</v>
      </c>
      <c r="Y7" s="21">
        <v>9</v>
      </c>
      <c r="Z7" s="38">
        <v>2.9507229271171435E-2</v>
      </c>
      <c r="AA7" s="5">
        <v>24</v>
      </c>
      <c r="AB7" s="49">
        <f t="shared" si="3"/>
        <v>22.8</v>
      </c>
      <c r="AC7" s="5">
        <v>14.45</v>
      </c>
      <c r="AD7" s="5">
        <v>13</v>
      </c>
    </row>
    <row r="8" spans="1:30" ht="15.75" x14ac:dyDescent="0.25">
      <c r="A8" s="1" t="s">
        <v>12</v>
      </c>
      <c r="B8" s="7">
        <v>14.3</v>
      </c>
      <c r="C8" s="7">
        <v>28</v>
      </c>
      <c r="D8" s="7">
        <v>0.9</v>
      </c>
      <c r="E8" s="7">
        <v>29</v>
      </c>
      <c r="F8" s="26">
        <f t="shared" si="0"/>
        <v>28.5</v>
      </c>
      <c r="G8" s="12">
        <v>8</v>
      </c>
      <c r="H8" s="10">
        <v>0</v>
      </c>
      <c r="I8" s="11">
        <v>5</v>
      </c>
      <c r="J8" s="10">
        <v>0</v>
      </c>
      <c r="K8" s="14">
        <f t="shared" si="1"/>
        <v>3.25</v>
      </c>
      <c r="L8" s="27">
        <v>16</v>
      </c>
      <c r="M8" s="17">
        <v>20</v>
      </c>
      <c r="N8" s="17">
        <v>29</v>
      </c>
      <c r="O8" s="6">
        <v>0</v>
      </c>
      <c r="P8" s="6">
        <v>1</v>
      </c>
      <c r="Q8" s="25">
        <f t="shared" si="2"/>
        <v>15</v>
      </c>
      <c r="R8" s="21">
        <v>141.30000000000001</v>
      </c>
      <c r="S8" s="21">
        <v>9</v>
      </c>
      <c r="T8" s="6">
        <v>12.9</v>
      </c>
      <c r="U8" s="6">
        <v>10</v>
      </c>
      <c r="V8" s="47">
        <v>0</v>
      </c>
      <c r="W8" s="7">
        <v>30</v>
      </c>
      <c r="X8" s="32">
        <v>100</v>
      </c>
      <c r="Y8" s="21">
        <v>1</v>
      </c>
      <c r="Z8" s="36">
        <v>0.92724679029957213</v>
      </c>
      <c r="AA8" s="6">
        <v>2</v>
      </c>
      <c r="AB8" s="42">
        <f t="shared" si="3"/>
        <v>10.4</v>
      </c>
      <c r="AC8" s="5">
        <v>17.475000000000001</v>
      </c>
      <c r="AD8" s="5">
        <v>23</v>
      </c>
    </row>
    <row r="9" spans="1:30" ht="15.75" x14ac:dyDescent="0.25">
      <c r="A9" s="1" t="s">
        <v>13</v>
      </c>
      <c r="B9" s="7">
        <v>200</v>
      </c>
      <c r="C9" s="7">
        <v>37</v>
      </c>
      <c r="D9" s="7">
        <v>3.5</v>
      </c>
      <c r="E9" s="7">
        <v>37</v>
      </c>
      <c r="F9" s="25">
        <f t="shared" si="0"/>
        <v>37</v>
      </c>
      <c r="G9" s="10">
        <v>3</v>
      </c>
      <c r="H9" s="11">
        <v>5</v>
      </c>
      <c r="I9" s="10">
        <v>0</v>
      </c>
      <c r="J9" s="10">
        <v>2</v>
      </c>
      <c r="K9" s="14">
        <f t="shared" si="1"/>
        <v>2.5</v>
      </c>
      <c r="L9" s="27">
        <v>19</v>
      </c>
      <c r="M9" s="19">
        <v>79</v>
      </c>
      <c r="N9" s="19">
        <v>2</v>
      </c>
      <c r="O9" s="6">
        <v>0</v>
      </c>
      <c r="P9" s="6">
        <v>1</v>
      </c>
      <c r="Q9" s="24">
        <f t="shared" si="2"/>
        <v>1.5</v>
      </c>
      <c r="R9" s="21">
        <v>150.19999999999999</v>
      </c>
      <c r="S9" s="21">
        <v>5</v>
      </c>
      <c r="T9" s="6">
        <v>20.8</v>
      </c>
      <c r="U9" s="6">
        <v>3</v>
      </c>
      <c r="V9" s="47">
        <v>0</v>
      </c>
      <c r="W9" s="7">
        <v>30</v>
      </c>
      <c r="X9" s="32">
        <v>48</v>
      </c>
      <c r="Y9" s="21">
        <v>6</v>
      </c>
      <c r="Z9" s="36">
        <v>0.18148820326678766</v>
      </c>
      <c r="AA9" s="6">
        <v>13</v>
      </c>
      <c r="AB9" s="42">
        <f t="shared" si="3"/>
        <v>11.4</v>
      </c>
      <c r="AC9" s="5">
        <v>17.225000000000001</v>
      </c>
      <c r="AD9" s="5">
        <v>20</v>
      </c>
    </row>
    <row r="10" spans="1:30" ht="15.75" x14ac:dyDescent="0.25">
      <c r="A10" s="1" t="s">
        <v>14</v>
      </c>
      <c r="B10" s="7">
        <v>67.7</v>
      </c>
      <c r="C10" s="7">
        <v>33</v>
      </c>
      <c r="D10" s="7">
        <v>2.1</v>
      </c>
      <c r="E10" s="7">
        <v>34</v>
      </c>
      <c r="F10" s="25">
        <f t="shared" si="0"/>
        <v>33.5</v>
      </c>
      <c r="G10" s="12">
        <v>8</v>
      </c>
      <c r="H10" s="11">
        <v>5</v>
      </c>
      <c r="I10" s="10">
        <v>0</v>
      </c>
      <c r="J10" s="10">
        <v>2</v>
      </c>
      <c r="K10" s="14">
        <f t="shared" si="1"/>
        <v>3.75</v>
      </c>
      <c r="L10" s="27">
        <v>14</v>
      </c>
      <c r="M10" s="19">
        <v>68</v>
      </c>
      <c r="N10" s="19">
        <v>5</v>
      </c>
      <c r="O10" s="7">
        <v>4.5637093829864915E-3</v>
      </c>
      <c r="P10" s="7">
        <v>2</v>
      </c>
      <c r="Q10" s="24">
        <f t="shared" si="2"/>
        <v>3.5</v>
      </c>
      <c r="R10" s="13">
        <v>54.495253742241687</v>
      </c>
      <c r="S10" s="23">
        <v>44</v>
      </c>
      <c r="T10" s="6">
        <v>11.1</v>
      </c>
      <c r="U10" s="6">
        <v>17</v>
      </c>
      <c r="V10" s="46">
        <v>9.4130936132159837E-2</v>
      </c>
      <c r="W10" s="5">
        <v>11</v>
      </c>
      <c r="X10" s="33">
        <v>15.254237288135593</v>
      </c>
      <c r="Y10" s="23">
        <v>33</v>
      </c>
      <c r="Z10" s="38">
        <v>8.9424389325551842E-2</v>
      </c>
      <c r="AA10" s="5">
        <v>19</v>
      </c>
      <c r="AB10" s="50">
        <f t="shared" si="3"/>
        <v>24.8</v>
      </c>
      <c r="AC10" s="5">
        <v>18.95</v>
      </c>
      <c r="AD10" s="5">
        <v>29</v>
      </c>
    </row>
    <row r="11" spans="1:30" ht="15.75" x14ac:dyDescent="0.25">
      <c r="A11" s="1" t="s">
        <v>15</v>
      </c>
      <c r="B11" s="7">
        <v>300</v>
      </c>
      <c r="C11" s="7">
        <v>38</v>
      </c>
      <c r="D11" s="7">
        <v>3.9</v>
      </c>
      <c r="E11" s="7">
        <v>38</v>
      </c>
      <c r="F11" s="25">
        <f t="shared" si="0"/>
        <v>38</v>
      </c>
      <c r="G11" s="11">
        <v>7</v>
      </c>
      <c r="H11" s="10">
        <v>0</v>
      </c>
      <c r="I11" s="10">
        <v>0</v>
      </c>
      <c r="J11" s="10">
        <v>0</v>
      </c>
      <c r="K11" s="14">
        <f t="shared" si="1"/>
        <v>1.75</v>
      </c>
      <c r="L11" s="27">
        <v>21</v>
      </c>
      <c r="M11" s="19">
        <v>64</v>
      </c>
      <c r="N11" s="19">
        <v>8</v>
      </c>
      <c r="O11" s="6">
        <v>0</v>
      </c>
      <c r="P11" s="6">
        <v>1</v>
      </c>
      <c r="Q11" s="24">
        <f t="shared" si="2"/>
        <v>4.5</v>
      </c>
      <c r="R11" s="21">
        <v>162.80000000000001</v>
      </c>
      <c r="S11" s="21">
        <v>2</v>
      </c>
      <c r="T11" s="6">
        <v>19.3</v>
      </c>
      <c r="U11" s="6">
        <v>4</v>
      </c>
      <c r="V11" s="48">
        <v>0.10266940451745381</v>
      </c>
      <c r="W11" s="6">
        <v>9</v>
      </c>
      <c r="X11" s="33">
        <v>4.3478260869565215</v>
      </c>
      <c r="Y11" s="23">
        <v>42</v>
      </c>
      <c r="Z11" s="38">
        <v>0.1540041067761807</v>
      </c>
      <c r="AA11" s="5">
        <v>15</v>
      </c>
      <c r="AB11" s="42">
        <f t="shared" si="3"/>
        <v>14.4</v>
      </c>
      <c r="AC11" s="5">
        <v>19.475000000000001</v>
      </c>
      <c r="AD11" s="5">
        <v>33</v>
      </c>
    </row>
    <row r="12" spans="1:30" ht="15.75" x14ac:dyDescent="0.25">
      <c r="A12" s="1" t="s">
        <v>16</v>
      </c>
      <c r="B12" s="6">
        <v>-75</v>
      </c>
      <c r="C12" s="6">
        <v>2</v>
      </c>
      <c r="D12" s="6">
        <v>-3.1</v>
      </c>
      <c r="E12" s="6">
        <v>10</v>
      </c>
      <c r="F12" s="24">
        <f t="shared" si="0"/>
        <v>6</v>
      </c>
      <c r="G12" s="12">
        <v>8</v>
      </c>
      <c r="H12" s="11">
        <v>5</v>
      </c>
      <c r="I12" s="10">
        <v>0</v>
      </c>
      <c r="J12" s="10">
        <v>2</v>
      </c>
      <c r="K12" s="14">
        <f t="shared" si="1"/>
        <v>3.75</v>
      </c>
      <c r="L12" s="27">
        <v>14</v>
      </c>
      <c r="M12" s="18">
        <v>47</v>
      </c>
      <c r="N12" s="18">
        <v>16</v>
      </c>
      <c r="O12" s="6">
        <v>0</v>
      </c>
      <c r="P12" s="6">
        <v>1</v>
      </c>
      <c r="Q12" s="26">
        <f t="shared" si="2"/>
        <v>8.5</v>
      </c>
      <c r="R12" s="8">
        <v>99.6</v>
      </c>
      <c r="S12" s="8">
        <v>24</v>
      </c>
      <c r="T12" s="6">
        <v>11.1</v>
      </c>
      <c r="U12" s="6">
        <v>17</v>
      </c>
      <c r="V12" s="46">
        <v>8.9063056644104022E-2</v>
      </c>
      <c r="W12" s="5">
        <v>13</v>
      </c>
      <c r="X12" s="33">
        <v>5.2631578947368416</v>
      </c>
      <c r="Y12" s="23">
        <v>41</v>
      </c>
      <c r="Z12" s="38">
        <v>7.1250445315283212E-2</v>
      </c>
      <c r="AA12" s="5">
        <v>21</v>
      </c>
      <c r="AB12" s="49">
        <f t="shared" si="3"/>
        <v>23.2</v>
      </c>
      <c r="AC12" s="6">
        <v>12.925000000000001</v>
      </c>
      <c r="AD12" s="6">
        <v>6</v>
      </c>
    </row>
    <row r="13" spans="1:30" ht="15.75" x14ac:dyDescent="0.25">
      <c r="A13" s="1" t="s">
        <v>17</v>
      </c>
      <c r="B13" s="7">
        <v>200</v>
      </c>
      <c r="C13" s="7">
        <v>37</v>
      </c>
      <c r="D13" s="6">
        <v>-2.2999999999999998</v>
      </c>
      <c r="E13" s="6">
        <v>14</v>
      </c>
      <c r="F13" s="26">
        <f t="shared" si="0"/>
        <v>25.5</v>
      </c>
      <c r="G13" s="11">
        <v>5</v>
      </c>
      <c r="H13" s="10">
        <v>0</v>
      </c>
      <c r="I13" s="10">
        <v>0</v>
      </c>
      <c r="J13" s="10">
        <v>0</v>
      </c>
      <c r="K13" s="14">
        <f t="shared" si="1"/>
        <v>1.25</v>
      </c>
      <c r="L13" s="27">
        <v>23</v>
      </c>
      <c r="M13" s="17">
        <v>27</v>
      </c>
      <c r="N13" s="17">
        <v>25</v>
      </c>
      <c r="O13" s="6">
        <v>0</v>
      </c>
      <c r="P13" s="6">
        <v>1</v>
      </c>
      <c r="Q13" s="26">
        <f t="shared" si="2"/>
        <v>13</v>
      </c>
      <c r="R13" s="21">
        <v>143</v>
      </c>
      <c r="S13" s="21">
        <v>8</v>
      </c>
      <c r="T13" s="5">
        <v>8.6999999999999993</v>
      </c>
      <c r="U13" s="5">
        <v>25</v>
      </c>
      <c r="V13" s="47">
        <v>0</v>
      </c>
      <c r="W13" s="7">
        <v>30</v>
      </c>
      <c r="X13" s="33">
        <v>8.695652173913043</v>
      </c>
      <c r="Y13" s="23">
        <v>38</v>
      </c>
      <c r="Z13" s="40">
        <v>0</v>
      </c>
      <c r="AA13" s="7">
        <v>25</v>
      </c>
      <c r="AB13" s="50">
        <f t="shared" si="3"/>
        <v>25.2</v>
      </c>
      <c r="AC13" s="7">
        <v>21.675000000000001</v>
      </c>
      <c r="AD13" s="7">
        <v>40</v>
      </c>
    </row>
    <row r="14" spans="1:30" ht="15.75" x14ac:dyDescent="0.25">
      <c r="A14" s="1" t="s">
        <v>18</v>
      </c>
      <c r="B14" s="7">
        <v>71.400000000000006</v>
      </c>
      <c r="C14" s="7">
        <v>34</v>
      </c>
      <c r="D14" s="7">
        <v>5.0999999999999996</v>
      </c>
      <c r="E14" s="7">
        <v>39</v>
      </c>
      <c r="F14" s="25">
        <f t="shared" si="0"/>
        <v>36.5</v>
      </c>
      <c r="G14" s="11">
        <v>5</v>
      </c>
      <c r="H14" s="10">
        <v>0</v>
      </c>
      <c r="I14" s="10">
        <v>0</v>
      </c>
      <c r="J14" s="10">
        <v>2</v>
      </c>
      <c r="K14" s="14">
        <f t="shared" si="1"/>
        <v>1.75</v>
      </c>
      <c r="L14" s="27">
        <v>21</v>
      </c>
      <c r="M14" s="18">
        <v>58</v>
      </c>
      <c r="N14" s="18">
        <v>11</v>
      </c>
      <c r="O14" s="6">
        <v>0</v>
      </c>
      <c r="P14" s="6">
        <v>1</v>
      </c>
      <c r="Q14" s="24">
        <f t="shared" si="2"/>
        <v>6</v>
      </c>
      <c r="R14" s="14">
        <v>89.715832205683355</v>
      </c>
      <c r="S14" s="8">
        <v>28</v>
      </c>
      <c r="T14" s="5">
        <v>7.5</v>
      </c>
      <c r="U14" s="5">
        <v>33</v>
      </c>
      <c r="V14" s="46">
        <v>5.4156512320606552E-2</v>
      </c>
      <c r="W14" s="5">
        <v>21</v>
      </c>
      <c r="X14" s="32">
        <v>48</v>
      </c>
      <c r="Y14" s="21">
        <v>6</v>
      </c>
      <c r="Z14" s="36">
        <v>0.18954779312212292</v>
      </c>
      <c r="AA14" s="6">
        <v>12</v>
      </c>
      <c r="AB14" s="49">
        <f t="shared" si="3"/>
        <v>20</v>
      </c>
      <c r="AC14" s="7">
        <v>20.875</v>
      </c>
      <c r="AD14" s="7">
        <v>37</v>
      </c>
    </row>
    <row r="15" spans="1:30" ht="15.75" x14ac:dyDescent="0.25">
      <c r="A15" s="1" t="s">
        <v>19</v>
      </c>
      <c r="B15" s="6">
        <v>-16.7</v>
      </c>
      <c r="C15" s="6">
        <v>19</v>
      </c>
      <c r="D15" s="6">
        <v>-2.4</v>
      </c>
      <c r="E15" s="6">
        <v>13</v>
      </c>
      <c r="F15" s="26">
        <f t="shared" si="0"/>
        <v>16</v>
      </c>
      <c r="G15" s="11">
        <v>6</v>
      </c>
      <c r="H15" s="12">
        <v>25</v>
      </c>
      <c r="I15" s="11">
        <v>5</v>
      </c>
      <c r="J15" s="12">
        <v>6</v>
      </c>
      <c r="K15" s="15">
        <f t="shared" si="1"/>
        <v>10.5</v>
      </c>
      <c r="L15" s="29">
        <v>6</v>
      </c>
      <c r="M15" s="18">
        <v>53</v>
      </c>
      <c r="N15" s="18">
        <v>13</v>
      </c>
      <c r="O15" s="6">
        <v>0</v>
      </c>
      <c r="P15" s="6">
        <v>1</v>
      </c>
      <c r="Q15" s="24">
        <f t="shared" si="2"/>
        <v>7</v>
      </c>
      <c r="R15" s="21">
        <v>127</v>
      </c>
      <c r="S15" s="21">
        <v>10</v>
      </c>
      <c r="T15" s="7">
        <v>6</v>
      </c>
      <c r="U15" s="7">
        <v>38</v>
      </c>
      <c r="V15" s="47">
        <v>0</v>
      </c>
      <c r="W15" s="7">
        <v>30</v>
      </c>
      <c r="X15" s="32">
        <v>62.857142857142854</v>
      </c>
      <c r="Y15" s="21">
        <v>3</v>
      </c>
      <c r="Z15" s="36">
        <v>0.03</v>
      </c>
      <c r="AA15" s="6">
        <v>24</v>
      </c>
      <c r="AB15" s="49">
        <f t="shared" si="3"/>
        <v>21</v>
      </c>
      <c r="AC15" s="5">
        <v>14.2</v>
      </c>
      <c r="AD15" s="5">
        <v>11</v>
      </c>
    </row>
    <row r="16" spans="1:30" ht="15.75" x14ac:dyDescent="0.25">
      <c r="A16" s="1" t="s">
        <v>20</v>
      </c>
      <c r="B16" s="6">
        <v>-9.3000000000000007</v>
      </c>
      <c r="C16" s="6">
        <v>21</v>
      </c>
      <c r="D16" s="6">
        <v>-4</v>
      </c>
      <c r="E16" s="6">
        <v>8</v>
      </c>
      <c r="F16" s="26">
        <f t="shared" si="0"/>
        <v>14.5</v>
      </c>
      <c r="G16" s="12">
        <v>9</v>
      </c>
      <c r="H16" s="12">
        <v>15</v>
      </c>
      <c r="I16" s="12">
        <v>35</v>
      </c>
      <c r="J16" s="12">
        <v>6</v>
      </c>
      <c r="K16" s="15">
        <f t="shared" si="1"/>
        <v>16.25</v>
      </c>
      <c r="L16" s="29">
        <v>2</v>
      </c>
      <c r="M16" s="19">
        <v>63</v>
      </c>
      <c r="N16" s="19">
        <v>9</v>
      </c>
      <c r="O16" s="6">
        <v>0</v>
      </c>
      <c r="P16" s="6">
        <v>1</v>
      </c>
      <c r="Q16" s="24">
        <f t="shared" si="2"/>
        <v>5</v>
      </c>
      <c r="R16" s="15">
        <v>144.70643494598403</v>
      </c>
      <c r="S16" s="21">
        <v>7</v>
      </c>
      <c r="T16" s="6">
        <v>18.399999999999999</v>
      </c>
      <c r="U16" s="6">
        <v>5</v>
      </c>
      <c r="V16" s="46">
        <v>7.5836572186937151E-2</v>
      </c>
      <c r="W16" s="5">
        <v>17</v>
      </c>
      <c r="X16" s="31">
        <v>16.666666666666664</v>
      </c>
      <c r="Y16" s="8">
        <v>30</v>
      </c>
      <c r="Z16" s="38">
        <v>8.5316143710304299E-2</v>
      </c>
      <c r="AA16" s="5">
        <v>19</v>
      </c>
      <c r="AB16" s="42">
        <f t="shared" si="3"/>
        <v>15.6</v>
      </c>
      <c r="AC16" s="6">
        <v>9.2750000000000004</v>
      </c>
      <c r="AD16" s="6">
        <v>1</v>
      </c>
    </row>
    <row r="17" spans="1:30" ht="15.75" x14ac:dyDescent="0.25">
      <c r="A17" s="1" t="s">
        <v>21</v>
      </c>
      <c r="B17" s="7">
        <v>50</v>
      </c>
      <c r="C17" s="7">
        <v>31</v>
      </c>
      <c r="D17" s="7">
        <v>1.9</v>
      </c>
      <c r="E17" s="7">
        <v>33</v>
      </c>
      <c r="F17" s="25">
        <f t="shared" si="0"/>
        <v>32</v>
      </c>
      <c r="G17" s="10">
        <v>2</v>
      </c>
      <c r="H17" s="10">
        <v>0</v>
      </c>
      <c r="I17" s="10">
        <v>0</v>
      </c>
      <c r="J17" s="10">
        <v>0</v>
      </c>
      <c r="K17" s="13">
        <f t="shared" si="1"/>
        <v>0.5</v>
      </c>
      <c r="L17" s="28">
        <v>29</v>
      </c>
      <c r="M17" s="17">
        <v>36</v>
      </c>
      <c r="N17" s="17">
        <v>21</v>
      </c>
      <c r="O17" s="6">
        <v>0</v>
      </c>
      <c r="P17" s="6">
        <v>1</v>
      </c>
      <c r="Q17" s="26">
        <f t="shared" si="2"/>
        <v>11</v>
      </c>
      <c r="R17" s="13">
        <v>67.491883116883116</v>
      </c>
      <c r="S17" s="23">
        <v>41</v>
      </c>
      <c r="T17" s="6">
        <v>9.9</v>
      </c>
      <c r="U17" s="6">
        <v>20</v>
      </c>
      <c r="V17" s="46">
        <v>4.063388866314506E-2</v>
      </c>
      <c r="W17" s="5">
        <v>26</v>
      </c>
      <c r="X17" s="31">
        <v>26.315789473684209</v>
      </c>
      <c r="Y17" s="8">
        <v>24</v>
      </c>
      <c r="Z17" s="36">
        <v>1.1783827712312069</v>
      </c>
      <c r="AA17" s="6">
        <v>1</v>
      </c>
      <c r="AB17" s="49">
        <f t="shared" si="3"/>
        <v>22.4</v>
      </c>
      <c r="AC17" s="7">
        <v>23.6</v>
      </c>
      <c r="AD17" s="7">
        <v>44</v>
      </c>
    </row>
    <row r="18" spans="1:30" ht="15.75" x14ac:dyDescent="0.25">
      <c r="A18" s="1" t="s">
        <v>22</v>
      </c>
      <c r="B18" s="6">
        <v>-58.1</v>
      </c>
      <c r="C18" s="6">
        <v>7</v>
      </c>
      <c r="D18" s="7">
        <v>5.6</v>
      </c>
      <c r="E18" s="7">
        <v>41</v>
      </c>
      <c r="F18" s="26">
        <f t="shared" si="0"/>
        <v>24</v>
      </c>
      <c r="G18" s="10">
        <v>0.5</v>
      </c>
      <c r="H18" s="10">
        <v>0</v>
      </c>
      <c r="I18" s="10">
        <v>0</v>
      </c>
      <c r="J18" s="11">
        <v>4</v>
      </c>
      <c r="K18" s="51">
        <f t="shared" si="1"/>
        <v>1.125</v>
      </c>
      <c r="L18" s="52">
        <v>24</v>
      </c>
      <c r="M18" s="17">
        <v>35</v>
      </c>
      <c r="N18" s="17">
        <v>22</v>
      </c>
      <c r="O18" s="6">
        <v>0</v>
      </c>
      <c r="P18" s="6">
        <v>1</v>
      </c>
      <c r="Q18" s="26">
        <f t="shared" si="2"/>
        <v>11.5</v>
      </c>
      <c r="R18" s="14">
        <v>102.62273032952254</v>
      </c>
      <c r="S18" s="8">
        <v>23</v>
      </c>
      <c r="T18" s="6">
        <v>12.7</v>
      </c>
      <c r="U18" s="6">
        <v>12</v>
      </c>
      <c r="V18" s="47">
        <v>0</v>
      </c>
      <c r="W18" s="7">
        <v>30</v>
      </c>
      <c r="X18" s="32">
        <v>40.909090909090914</v>
      </c>
      <c r="Y18" s="21">
        <v>11</v>
      </c>
      <c r="Z18" s="40">
        <v>0</v>
      </c>
      <c r="AA18" s="7">
        <v>25</v>
      </c>
      <c r="AB18" s="49">
        <f t="shared" si="3"/>
        <v>20.2</v>
      </c>
      <c r="AC18" s="5">
        <v>19.925000000000001</v>
      </c>
      <c r="AD18" s="5">
        <v>34</v>
      </c>
    </row>
    <row r="19" spans="1:30" ht="15.75" x14ac:dyDescent="0.25">
      <c r="A19" s="1" t="s">
        <v>23</v>
      </c>
      <c r="B19" s="7">
        <v>10</v>
      </c>
      <c r="C19" s="7">
        <v>27</v>
      </c>
      <c r="D19" s="7">
        <v>1.1000000000000001</v>
      </c>
      <c r="E19" s="7">
        <v>30</v>
      </c>
      <c r="F19" s="26">
        <f t="shared" si="0"/>
        <v>28.5</v>
      </c>
      <c r="G19" s="10">
        <v>4</v>
      </c>
      <c r="H19" s="10">
        <v>0</v>
      </c>
      <c r="I19" s="10">
        <v>0</v>
      </c>
      <c r="J19" s="11">
        <v>3</v>
      </c>
      <c r="K19" s="14">
        <f t="shared" si="1"/>
        <v>1.75</v>
      </c>
      <c r="L19" s="27">
        <v>21</v>
      </c>
      <c r="M19" s="17">
        <v>13</v>
      </c>
      <c r="N19" s="17">
        <v>32</v>
      </c>
      <c r="O19" s="6">
        <v>0</v>
      </c>
      <c r="P19" s="6">
        <v>1</v>
      </c>
      <c r="Q19" s="25">
        <f t="shared" si="2"/>
        <v>16.5</v>
      </c>
      <c r="R19" s="8">
        <v>75.3</v>
      </c>
      <c r="S19" s="8">
        <v>37</v>
      </c>
      <c r="T19" s="5">
        <v>8.1999999999999993</v>
      </c>
      <c r="U19" s="5">
        <v>29</v>
      </c>
      <c r="V19" s="47">
        <v>0</v>
      </c>
      <c r="W19" s="7">
        <v>30</v>
      </c>
      <c r="X19" s="32">
        <v>76.923076923076934</v>
      </c>
      <c r="Y19" s="21">
        <v>2</v>
      </c>
      <c r="Z19" s="38">
        <v>0.14416146083613646</v>
      </c>
      <c r="AA19" s="5">
        <v>16</v>
      </c>
      <c r="AB19" s="49">
        <f t="shared" si="3"/>
        <v>22.8</v>
      </c>
      <c r="AC19" s="7">
        <v>22.2</v>
      </c>
      <c r="AD19" s="7">
        <v>41</v>
      </c>
    </row>
    <row r="20" spans="1:30" ht="15.75" x14ac:dyDescent="0.25">
      <c r="A20" s="1" t="s">
        <v>24</v>
      </c>
      <c r="B20" s="6">
        <v>-100</v>
      </c>
      <c r="C20" s="6">
        <v>1</v>
      </c>
      <c r="D20" s="5">
        <v>0</v>
      </c>
      <c r="E20" s="5">
        <v>23</v>
      </c>
      <c r="F20" s="24">
        <f t="shared" si="0"/>
        <v>12</v>
      </c>
      <c r="G20" s="10">
        <v>0.8</v>
      </c>
      <c r="H20" s="10">
        <v>0</v>
      </c>
      <c r="I20" s="10">
        <v>0</v>
      </c>
      <c r="J20" s="10">
        <v>2</v>
      </c>
      <c r="K20" s="13">
        <f t="shared" si="1"/>
        <v>0.7</v>
      </c>
      <c r="L20" s="28">
        <v>26</v>
      </c>
      <c r="M20" s="19">
        <v>65</v>
      </c>
      <c r="N20" s="19">
        <v>7</v>
      </c>
      <c r="O20" s="6">
        <v>0</v>
      </c>
      <c r="P20" s="6">
        <v>1</v>
      </c>
      <c r="Q20" s="24">
        <f t="shared" si="2"/>
        <v>4</v>
      </c>
      <c r="R20" s="23">
        <v>51.6</v>
      </c>
      <c r="S20" s="23">
        <v>46</v>
      </c>
      <c r="T20" s="6">
        <v>15.7</v>
      </c>
      <c r="U20" s="6">
        <v>7</v>
      </c>
      <c r="V20" s="47">
        <v>0</v>
      </c>
      <c r="W20" s="7">
        <v>30</v>
      </c>
      <c r="X20" s="32">
        <v>40.74074074074074</v>
      </c>
      <c r="Y20" s="21">
        <v>12</v>
      </c>
      <c r="Z20" s="38">
        <v>3.3333333333333333E-2</v>
      </c>
      <c r="AA20" s="5">
        <v>24</v>
      </c>
      <c r="AB20" s="49">
        <f t="shared" si="3"/>
        <v>23.8</v>
      </c>
      <c r="AC20" s="5">
        <v>16.45</v>
      </c>
      <c r="AD20" s="5">
        <v>18</v>
      </c>
    </row>
    <row r="21" spans="1:30" ht="15.75" x14ac:dyDescent="0.25">
      <c r="A21" s="1" t="s">
        <v>25</v>
      </c>
      <c r="B21" s="6">
        <v>-26.2</v>
      </c>
      <c r="C21" s="6">
        <v>14</v>
      </c>
      <c r="D21" s="6">
        <v>-5.8</v>
      </c>
      <c r="E21" s="6">
        <v>5</v>
      </c>
      <c r="F21" s="24">
        <f t="shared" si="0"/>
        <v>9.5</v>
      </c>
      <c r="G21" s="12">
        <v>20</v>
      </c>
      <c r="H21" s="10">
        <v>0</v>
      </c>
      <c r="I21" s="10">
        <v>0</v>
      </c>
      <c r="J21" s="10">
        <v>2</v>
      </c>
      <c r="K21" s="14">
        <f t="shared" si="1"/>
        <v>5.5</v>
      </c>
      <c r="L21" s="27">
        <v>12</v>
      </c>
      <c r="M21" s="19">
        <v>76</v>
      </c>
      <c r="N21" s="19">
        <v>3</v>
      </c>
      <c r="O21" s="7">
        <v>4.8626306831996112E-2</v>
      </c>
      <c r="P21" s="7">
        <v>10</v>
      </c>
      <c r="Q21" s="24">
        <f t="shared" si="2"/>
        <v>6.5</v>
      </c>
      <c r="R21" s="15">
        <v>122.47751033309019</v>
      </c>
      <c r="S21" s="21">
        <v>12</v>
      </c>
      <c r="T21" s="6">
        <v>12.5</v>
      </c>
      <c r="U21" s="6">
        <v>13</v>
      </c>
      <c r="V21" s="46">
        <v>2.3E-2</v>
      </c>
      <c r="W21" s="5">
        <v>28</v>
      </c>
      <c r="X21" s="33">
        <v>9.375</v>
      </c>
      <c r="Y21" s="23">
        <v>37</v>
      </c>
      <c r="Z21" s="38">
        <v>0.14678899082568808</v>
      </c>
      <c r="AA21" s="5">
        <v>15</v>
      </c>
      <c r="AB21" s="49">
        <f t="shared" si="3"/>
        <v>21</v>
      </c>
      <c r="AC21" s="6">
        <v>12.25</v>
      </c>
      <c r="AD21" s="6">
        <v>4</v>
      </c>
    </row>
    <row r="22" spans="1:30" ht="15.75" x14ac:dyDescent="0.25">
      <c r="A22" s="1" t="s">
        <v>26</v>
      </c>
      <c r="B22" s="7">
        <v>43.8</v>
      </c>
      <c r="C22" s="7">
        <v>30</v>
      </c>
      <c r="D22" s="6">
        <v>-0.6</v>
      </c>
      <c r="E22" s="6">
        <v>20</v>
      </c>
      <c r="F22" s="26">
        <f t="shared" si="0"/>
        <v>25</v>
      </c>
      <c r="G22" s="12">
        <v>10</v>
      </c>
      <c r="H22" s="12">
        <v>60</v>
      </c>
      <c r="I22" s="10">
        <v>0</v>
      </c>
      <c r="J22" s="12">
        <v>7</v>
      </c>
      <c r="K22" s="15">
        <f t="shared" si="1"/>
        <v>19.25</v>
      </c>
      <c r="L22" s="29">
        <v>1</v>
      </c>
      <c r="M22" s="17">
        <v>14</v>
      </c>
      <c r="N22" s="17">
        <v>31</v>
      </c>
      <c r="O22" s="7">
        <v>1.826817683595177E-2</v>
      </c>
      <c r="P22" s="7">
        <v>7</v>
      </c>
      <c r="Q22" s="25">
        <f t="shared" si="2"/>
        <v>19</v>
      </c>
      <c r="R22" s="15">
        <v>146.18195104128608</v>
      </c>
      <c r="S22" s="21">
        <v>6</v>
      </c>
      <c r="T22" s="5">
        <v>8</v>
      </c>
      <c r="U22" s="5">
        <v>31</v>
      </c>
      <c r="V22" s="48">
        <v>0.22075055187637968</v>
      </c>
      <c r="W22" s="6">
        <v>2</v>
      </c>
      <c r="X22" s="31">
        <v>19.35483870967742</v>
      </c>
      <c r="Y22" s="8">
        <v>28</v>
      </c>
      <c r="Z22" s="38">
        <v>0.12877115526122149</v>
      </c>
      <c r="AA22" s="5">
        <v>17</v>
      </c>
      <c r="AB22" s="49">
        <f t="shared" si="3"/>
        <v>16.8</v>
      </c>
      <c r="AC22" s="5">
        <v>15.45</v>
      </c>
      <c r="AD22" s="5">
        <v>16</v>
      </c>
    </row>
    <row r="23" spans="1:30" ht="15.75" x14ac:dyDescent="0.25">
      <c r="A23" s="1" t="s">
        <v>27</v>
      </c>
      <c r="B23" s="7">
        <v>1.3</v>
      </c>
      <c r="C23" s="7">
        <v>23</v>
      </c>
      <c r="D23" s="6">
        <v>-2.8</v>
      </c>
      <c r="E23" s="6">
        <v>11</v>
      </c>
      <c r="F23" s="26">
        <f t="shared" si="0"/>
        <v>17</v>
      </c>
      <c r="G23" s="11">
        <v>5</v>
      </c>
      <c r="H23" s="10">
        <v>0</v>
      </c>
      <c r="I23" s="10">
        <v>0</v>
      </c>
      <c r="J23" s="10">
        <v>0</v>
      </c>
      <c r="K23" s="14">
        <f t="shared" si="1"/>
        <v>1.25</v>
      </c>
      <c r="L23" s="27">
        <v>23</v>
      </c>
      <c r="M23" s="18">
        <v>39</v>
      </c>
      <c r="N23" s="18">
        <v>19</v>
      </c>
      <c r="O23" s="7">
        <v>2.0597322348094749E-2</v>
      </c>
      <c r="P23" s="7">
        <v>8</v>
      </c>
      <c r="Q23" s="26">
        <f t="shared" si="2"/>
        <v>13.5</v>
      </c>
      <c r="R23" s="13">
        <v>74.617233093031246</v>
      </c>
      <c r="S23" s="23">
        <v>38</v>
      </c>
      <c r="T23" s="7">
        <v>3.2</v>
      </c>
      <c r="U23" s="7">
        <v>40</v>
      </c>
      <c r="V23" s="46">
        <v>5.6314233422497535E-2</v>
      </c>
      <c r="W23" s="5">
        <v>20</v>
      </c>
      <c r="X23" s="33">
        <v>6.9767441860465116</v>
      </c>
      <c r="Y23" s="23">
        <v>39</v>
      </c>
      <c r="Z23" s="38">
        <v>6.3353512600309719E-2</v>
      </c>
      <c r="AA23" s="5">
        <v>22</v>
      </c>
      <c r="AB23" s="50">
        <f t="shared" si="3"/>
        <v>31.8</v>
      </c>
      <c r="AC23" s="7">
        <v>21.324999999999999</v>
      </c>
      <c r="AD23" s="7">
        <v>38</v>
      </c>
    </row>
    <row r="24" spans="1:30" ht="15.75" x14ac:dyDescent="0.25">
      <c r="A24" s="1" t="s">
        <v>28</v>
      </c>
      <c r="B24" s="6">
        <v>-66.7</v>
      </c>
      <c r="C24" s="6">
        <v>6</v>
      </c>
      <c r="D24" s="6">
        <v>-4.2</v>
      </c>
      <c r="E24" s="6">
        <v>6</v>
      </c>
      <c r="F24" s="24">
        <f t="shared" si="0"/>
        <v>6</v>
      </c>
      <c r="G24" s="10">
        <v>2</v>
      </c>
      <c r="H24" s="10">
        <v>0</v>
      </c>
      <c r="I24" s="10">
        <v>0</v>
      </c>
      <c r="J24" s="10">
        <v>0</v>
      </c>
      <c r="K24" s="13">
        <f t="shared" si="1"/>
        <v>0.5</v>
      </c>
      <c r="L24" s="28">
        <v>29</v>
      </c>
      <c r="M24" s="19">
        <v>82</v>
      </c>
      <c r="N24" s="19">
        <v>1</v>
      </c>
      <c r="O24" s="6">
        <v>0</v>
      </c>
      <c r="P24" s="6">
        <v>1</v>
      </c>
      <c r="Q24" s="24">
        <f t="shared" si="2"/>
        <v>1</v>
      </c>
      <c r="R24" s="21">
        <v>108.1</v>
      </c>
      <c r="S24" s="21">
        <v>18</v>
      </c>
      <c r="T24" s="6">
        <v>12.4</v>
      </c>
      <c r="U24" s="6">
        <v>15</v>
      </c>
      <c r="V24" s="48">
        <v>0.12330456226880394</v>
      </c>
      <c r="W24" s="6">
        <v>7</v>
      </c>
      <c r="X24" s="31">
        <v>27.777777777777779</v>
      </c>
      <c r="Y24" s="8">
        <v>23</v>
      </c>
      <c r="Z24" s="38">
        <v>6.1652281134401972E-2</v>
      </c>
      <c r="AA24" s="5">
        <v>22</v>
      </c>
      <c r="AB24" s="49">
        <f t="shared" si="3"/>
        <v>17</v>
      </c>
      <c r="AC24" s="6">
        <v>13.25</v>
      </c>
      <c r="AD24" s="6">
        <v>8</v>
      </c>
    </row>
    <row r="25" spans="1:30" ht="15.75" x14ac:dyDescent="0.25">
      <c r="A25" s="1" t="s">
        <v>29</v>
      </c>
      <c r="B25" s="7">
        <v>200</v>
      </c>
      <c r="C25" s="7">
        <v>37</v>
      </c>
      <c r="D25" s="7">
        <v>1.3</v>
      </c>
      <c r="E25" s="7">
        <v>31</v>
      </c>
      <c r="F25" s="25">
        <f t="shared" si="0"/>
        <v>34</v>
      </c>
      <c r="G25" s="10">
        <v>0.6</v>
      </c>
      <c r="H25" s="10">
        <v>0</v>
      </c>
      <c r="I25" s="10">
        <v>0</v>
      </c>
      <c r="J25" s="10">
        <v>0</v>
      </c>
      <c r="K25" s="13">
        <f t="shared" si="1"/>
        <v>0.15</v>
      </c>
      <c r="L25" s="28">
        <v>33</v>
      </c>
      <c r="M25" s="17">
        <v>23</v>
      </c>
      <c r="N25" s="17">
        <v>28</v>
      </c>
      <c r="O25" s="6">
        <v>0</v>
      </c>
      <c r="P25" s="6">
        <v>1</v>
      </c>
      <c r="Q25" s="25">
        <f t="shared" si="2"/>
        <v>14.5</v>
      </c>
      <c r="R25" s="8">
        <v>85.3</v>
      </c>
      <c r="S25" s="8">
        <v>31</v>
      </c>
      <c r="T25" s="5">
        <v>8.4</v>
      </c>
      <c r="U25" s="5">
        <v>27</v>
      </c>
      <c r="V25" s="47">
        <v>0</v>
      </c>
      <c r="W25" s="7">
        <v>30</v>
      </c>
      <c r="X25" s="31">
        <v>23.809523809523807</v>
      </c>
      <c r="Y25" s="8">
        <v>26</v>
      </c>
      <c r="Z25" s="40">
        <v>0</v>
      </c>
      <c r="AA25" s="7">
        <v>25</v>
      </c>
      <c r="AB25" s="50">
        <f t="shared" si="3"/>
        <v>27.8</v>
      </c>
      <c r="AC25" s="7">
        <v>27.324999999999999</v>
      </c>
      <c r="AD25" s="7">
        <v>46</v>
      </c>
    </row>
    <row r="26" spans="1:30" ht="15.75" x14ac:dyDescent="0.25">
      <c r="A26" s="1" t="s">
        <v>30</v>
      </c>
      <c r="B26" s="6">
        <v>-30</v>
      </c>
      <c r="C26" s="6">
        <v>13</v>
      </c>
      <c r="D26" s="6">
        <v>-0.4</v>
      </c>
      <c r="E26" s="6">
        <v>22</v>
      </c>
      <c r="F26" s="26">
        <f t="shared" si="0"/>
        <v>17.5</v>
      </c>
      <c r="G26" s="11">
        <v>7</v>
      </c>
      <c r="H26" s="10">
        <v>0</v>
      </c>
      <c r="I26" s="10">
        <v>0</v>
      </c>
      <c r="J26" s="12">
        <v>9</v>
      </c>
      <c r="K26" s="14">
        <f t="shared" si="1"/>
        <v>4</v>
      </c>
      <c r="L26" s="27">
        <v>13</v>
      </c>
      <c r="M26" s="18">
        <v>38</v>
      </c>
      <c r="N26" s="18">
        <v>20</v>
      </c>
      <c r="O26" s="6">
        <v>0</v>
      </c>
      <c r="P26" s="6">
        <v>1</v>
      </c>
      <c r="Q26" s="26">
        <f t="shared" si="2"/>
        <v>10.5</v>
      </c>
      <c r="R26" s="14">
        <v>105.80431177446104</v>
      </c>
      <c r="S26" s="8">
        <v>21</v>
      </c>
      <c r="T26" s="6">
        <v>11.1</v>
      </c>
      <c r="U26" s="6">
        <v>17</v>
      </c>
      <c r="V26" s="46">
        <v>8.5763293310463118E-2</v>
      </c>
      <c r="W26" s="5">
        <v>14</v>
      </c>
      <c r="X26" s="31">
        <v>34.285714285714285</v>
      </c>
      <c r="Y26" s="8">
        <v>17</v>
      </c>
      <c r="Z26" s="40">
        <v>0</v>
      </c>
      <c r="AA26" s="7">
        <v>25</v>
      </c>
      <c r="AB26" s="49">
        <f t="shared" si="3"/>
        <v>18.8</v>
      </c>
      <c r="AC26" s="5">
        <v>14.95</v>
      </c>
      <c r="AD26" s="5">
        <v>14</v>
      </c>
    </row>
    <row r="27" spans="1:30" ht="15.75" x14ac:dyDescent="0.25">
      <c r="A27" s="1" t="s">
        <v>31</v>
      </c>
      <c r="B27" s="6">
        <v>-14.3</v>
      </c>
      <c r="C27" s="6">
        <v>20</v>
      </c>
      <c r="D27" s="6">
        <v>-0.9</v>
      </c>
      <c r="E27" s="6">
        <v>19</v>
      </c>
      <c r="F27" s="26">
        <f t="shared" si="0"/>
        <v>19.5</v>
      </c>
      <c r="G27" s="10">
        <v>1</v>
      </c>
      <c r="H27" s="10">
        <v>0</v>
      </c>
      <c r="I27" s="10">
        <v>0</v>
      </c>
      <c r="J27" s="10">
        <v>0</v>
      </c>
      <c r="K27" s="13">
        <f t="shared" si="1"/>
        <v>0.25</v>
      </c>
      <c r="L27" s="28">
        <v>30</v>
      </c>
      <c r="M27" s="17">
        <v>24</v>
      </c>
      <c r="N27" s="17">
        <v>27</v>
      </c>
      <c r="O27" s="6">
        <v>0</v>
      </c>
      <c r="P27" s="6">
        <v>1</v>
      </c>
      <c r="Q27" s="25">
        <f t="shared" si="2"/>
        <v>14</v>
      </c>
      <c r="R27" s="23">
        <v>57.6</v>
      </c>
      <c r="S27" s="23">
        <v>42</v>
      </c>
      <c r="T27" s="6">
        <v>9.8000000000000007</v>
      </c>
      <c r="U27" s="6">
        <v>21</v>
      </c>
      <c r="V27" s="47">
        <v>0</v>
      </c>
      <c r="W27" s="7">
        <v>30</v>
      </c>
      <c r="X27" s="33">
        <v>11.538461538461538</v>
      </c>
      <c r="Y27" s="23">
        <v>35</v>
      </c>
      <c r="Z27" s="40">
        <v>0</v>
      </c>
      <c r="AA27" s="7">
        <v>25</v>
      </c>
      <c r="AB27" s="50">
        <f t="shared" si="3"/>
        <v>30.6</v>
      </c>
      <c r="AC27" s="7">
        <v>23.524999999999999</v>
      </c>
      <c r="AD27" s="7">
        <v>42</v>
      </c>
    </row>
    <row r="28" spans="1:30" ht="15.75" x14ac:dyDescent="0.25">
      <c r="A28" s="1" t="s">
        <v>32</v>
      </c>
      <c r="B28" s="7">
        <v>5.6</v>
      </c>
      <c r="C28" s="7">
        <v>26</v>
      </c>
      <c r="D28" s="7">
        <v>1.3</v>
      </c>
      <c r="E28" s="7">
        <v>31</v>
      </c>
      <c r="F28" s="26">
        <f t="shared" si="0"/>
        <v>28.5</v>
      </c>
      <c r="G28" s="11">
        <v>6</v>
      </c>
      <c r="H28" s="12">
        <v>40</v>
      </c>
      <c r="I28" s="10">
        <v>0</v>
      </c>
      <c r="J28" s="12">
        <v>10</v>
      </c>
      <c r="K28" s="15">
        <f t="shared" si="1"/>
        <v>14</v>
      </c>
      <c r="L28" s="29">
        <v>3</v>
      </c>
      <c r="M28" s="19">
        <v>63</v>
      </c>
      <c r="N28" s="19">
        <v>9</v>
      </c>
      <c r="O28" s="6">
        <v>0</v>
      </c>
      <c r="P28" s="6">
        <v>1</v>
      </c>
      <c r="Q28" s="24">
        <f t="shared" si="2"/>
        <v>5</v>
      </c>
      <c r="R28" s="8">
        <v>77.099999999999994</v>
      </c>
      <c r="S28" s="8">
        <v>36</v>
      </c>
      <c r="T28" s="6">
        <v>9.9</v>
      </c>
      <c r="U28" s="6">
        <v>20</v>
      </c>
      <c r="V28" s="46">
        <v>2.3660238968413579E-2</v>
      </c>
      <c r="W28" s="5">
        <v>27</v>
      </c>
      <c r="X28" s="31">
        <v>23.684210526315788</v>
      </c>
      <c r="Y28" s="8">
        <v>27</v>
      </c>
      <c r="Z28" s="38">
        <v>0.15379155329468827</v>
      </c>
      <c r="AA28" s="5">
        <v>15</v>
      </c>
      <c r="AB28" s="50">
        <f t="shared" si="3"/>
        <v>25</v>
      </c>
      <c r="AC28" s="5">
        <v>15.375</v>
      </c>
      <c r="AD28" s="5">
        <v>15</v>
      </c>
    </row>
    <row r="29" spans="1:30" ht="15.75" x14ac:dyDescent="0.25">
      <c r="A29" s="1" t="s">
        <v>33</v>
      </c>
      <c r="B29" s="7">
        <v>100</v>
      </c>
      <c r="C29" s="7">
        <v>35</v>
      </c>
      <c r="D29" s="7">
        <v>0.4</v>
      </c>
      <c r="E29" s="7">
        <v>26</v>
      </c>
      <c r="F29" s="25">
        <f t="shared" si="0"/>
        <v>30.5</v>
      </c>
      <c r="G29" s="12">
        <v>20</v>
      </c>
      <c r="H29" s="12">
        <v>20</v>
      </c>
      <c r="I29" s="10">
        <v>0</v>
      </c>
      <c r="J29" s="10">
        <v>2</v>
      </c>
      <c r="K29" s="15">
        <f t="shared" si="1"/>
        <v>10.5</v>
      </c>
      <c r="L29" s="29">
        <v>6</v>
      </c>
      <c r="M29" s="17">
        <v>26</v>
      </c>
      <c r="N29" s="17">
        <v>26</v>
      </c>
      <c r="O29" s="6">
        <v>0</v>
      </c>
      <c r="P29" s="6">
        <v>1</v>
      </c>
      <c r="Q29" s="26">
        <f t="shared" si="2"/>
        <v>13.5</v>
      </c>
      <c r="R29" s="15">
        <v>119.86712387483927</v>
      </c>
      <c r="S29" s="21">
        <v>15</v>
      </c>
      <c r="T29" s="5">
        <v>8.5</v>
      </c>
      <c r="U29" s="5">
        <v>26</v>
      </c>
      <c r="V29" s="46">
        <v>4.2973785990545771E-2</v>
      </c>
      <c r="W29" s="5">
        <v>25</v>
      </c>
      <c r="X29" s="33">
        <v>3.225806451612903</v>
      </c>
      <c r="Y29" s="23">
        <v>44</v>
      </c>
      <c r="Z29" s="36">
        <v>0.25784271594327457</v>
      </c>
      <c r="AA29" s="6">
        <v>7</v>
      </c>
      <c r="AB29" s="49">
        <f t="shared" si="3"/>
        <v>23.4</v>
      </c>
      <c r="AC29" s="5">
        <v>18.350000000000001</v>
      </c>
      <c r="AD29" s="5">
        <v>26</v>
      </c>
    </row>
    <row r="30" spans="1:30" ht="15.75" x14ac:dyDescent="0.25">
      <c r="A30" s="1" t="s">
        <v>34</v>
      </c>
      <c r="B30" s="6">
        <v>-74.099999999999994</v>
      </c>
      <c r="C30" s="6">
        <v>3</v>
      </c>
      <c r="D30" s="6">
        <v>-2.6</v>
      </c>
      <c r="E30" s="6">
        <v>12</v>
      </c>
      <c r="F30" s="24">
        <f t="shared" si="0"/>
        <v>7.5</v>
      </c>
      <c r="G30" s="10">
        <v>0.9</v>
      </c>
      <c r="H30" s="10">
        <v>0</v>
      </c>
      <c r="I30" s="10">
        <v>0</v>
      </c>
      <c r="J30" s="10">
        <v>0</v>
      </c>
      <c r="K30" s="13">
        <f t="shared" si="1"/>
        <v>0.22500000000000001</v>
      </c>
      <c r="L30" s="28">
        <v>31</v>
      </c>
      <c r="M30" s="17">
        <v>35</v>
      </c>
      <c r="N30" s="17">
        <v>22</v>
      </c>
      <c r="O30" s="6">
        <v>0</v>
      </c>
      <c r="P30" s="6">
        <v>1</v>
      </c>
      <c r="Q30" s="26">
        <f t="shared" si="2"/>
        <v>11.5</v>
      </c>
      <c r="R30" s="15">
        <v>121.70692431561996</v>
      </c>
      <c r="S30" s="21">
        <v>14</v>
      </c>
      <c r="T30" s="7">
        <v>6.1</v>
      </c>
      <c r="U30" s="7">
        <v>37</v>
      </c>
      <c r="V30" s="47">
        <v>0</v>
      </c>
      <c r="W30" s="7">
        <v>30</v>
      </c>
      <c r="X30" s="33">
        <v>14.285714285714285</v>
      </c>
      <c r="Y30" s="23">
        <v>34</v>
      </c>
      <c r="Z30" s="38">
        <v>0.13223140495867769</v>
      </c>
      <c r="AA30" s="5">
        <v>17</v>
      </c>
      <c r="AB30" s="50">
        <f t="shared" si="3"/>
        <v>26.4</v>
      </c>
      <c r="AC30" s="5">
        <v>19.100000000000001</v>
      </c>
      <c r="AD30" s="5">
        <v>30</v>
      </c>
    </row>
    <row r="31" spans="1:30" ht="15.75" x14ac:dyDescent="0.25">
      <c r="A31" s="1" t="s">
        <v>35</v>
      </c>
      <c r="B31" s="6">
        <v>-16.7</v>
      </c>
      <c r="C31" s="6">
        <v>19</v>
      </c>
      <c r="D31" s="7">
        <v>0.2</v>
      </c>
      <c r="E31" s="7">
        <v>25</v>
      </c>
      <c r="F31" s="26">
        <f t="shared" si="0"/>
        <v>22</v>
      </c>
      <c r="G31" s="10">
        <v>0.8</v>
      </c>
      <c r="H31" s="10">
        <v>0</v>
      </c>
      <c r="I31" s="10">
        <v>0</v>
      </c>
      <c r="J31" s="10">
        <v>2</v>
      </c>
      <c r="K31" s="13">
        <f t="shared" si="1"/>
        <v>0.7</v>
      </c>
      <c r="L31" s="28">
        <v>26</v>
      </c>
      <c r="M31" s="18">
        <v>50</v>
      </c>
      <c r="N31" s="18">
        <v>15</v>
      </c>
      <c r="O31" s="6">
        <v>0</v>
      </c>
      <c r="P31" s="6">
        <v>1</v>
      </c>
      <c r="Q31" s="26">
        <f t="shared" si="2"/>
        <v>8</v>
      </c>
      <c r="R31" s="8">
        <v>78.599999999999994</v>
      </c>
      <c r="S31" s="8">
        <v>34</v>
      </c>
      <c r="T31" s="6">
        <v>9.6</v>
      </c>
      <c r="U31" s="6">
        <v>24</v>
      </c>
      <c r="V31" s="47">
        <v>0</v>
      </c>
      <c r="W31" s="7">
        <v>30</v>
      </c>
      <c r="X31" s="32">
        <v>42.857142857142854</v>
      </c>
      <c r="Y31" s="21">
        <v>8</v>
      </c>
      <c r="Z31" s="38">
        <v>3.4722222222222224E-2</v>
      </c>
      <c r="AA31" s="5">
        <v>24</v>
      </c>
      <c r="AB31" s="49">
        <f t="shared" si="3"/>
        <v>24</v>
      </c>
      <c r="AC31" s="5">
        <v>20</v>
      </c>
      <c r="AD31" s="5">
        <v>35</v>
      </c>
    </row>
    <row r="32" spans="1:30" ht="15.75" x14ac:dyDescent="0.25">
      <c r="A32" s="1" t="s">
        <v>36</v>
      </c>
      <c r="B32" s="6">
        <v>-100</v>
      </c>
      <c r="C32" s="6">
        <v>1</v>
      </c>
      <c r="D32" s="6">
        <v>-3.9</v>
      </c>
      <c r="E32" s="6">
        <v>9</v>
      </c>
      <c r="F32" s="24">
        <f t="shared" si="0"/>
        <v>5</v>
      </c>
      <c r="G32" s="12">
        <v>20</v>
      </c>
      <c r="H32" s="10">
        <v>0</v>
      </c>
      <c r="I32" s="10">
        <v>0</v>
      </c>
      <c r="J32" s="12">
        <v>9</v>
      </c>
      <c r="K32" s="15">
        <f t="shared" si="1"/>
        <v>7.25</v>
      </c>
      <c r="L32" s="29">
        <v>10</v>
      </c>
      <c r="M32" s="18">
        <v>62</v>
      </c>
      <c r="N32" s="18">
        <v>10</v>
      </c>
      <c r="O32" s="6">
        <v>0</v>
      </c>
      <c r="P32" s="6">
        <v>1</v>
      </c>
      <c r="Q32" s="24">
        <f t="shared" si="2"/>
        <v>5.5</v>
      </c>
      <c r="R32" s="23">
        <v>51.7</v>
      </c>
      <c r="S32" s="23">
        <v>45</v>
      </c>
      <c r="T32" s="5">
        <v>8.1999999999999993</v>
      </c>
      <c r="U32" s="5">
        <v>29</v>
      </c>
      <c r="V32" s="46">
        <v>0.06</v>
      </c>
      <c r="W32" s="5">
        <v>19</v>
      </c>
      <c r="X32" s="31">
        <v>35.714285714285715</v>
      </c>
      <c r="Y32" s="8">
        <v>16</v>
      </c>
      <c r="Z32" s="36">
        <v>0.25295109612141653</v>
      </c>
      <c r="AA32" s="6">
        <v>8</v>
      </c>
      <c r="AB32" s="49">
        <f t="shared" si="3"/>
        <v>23.4</v>
      </c>
      <c r="AC32" s="6">
        <v>10.975</v>
      </c>
      <c r="AD32" s="6">
        <v>3</v>
      </c>
    </row>
    <row r="33" spans="1:30" ht="15.75" x14ac:dyDescent="0.25">
      <c r="A33" s="1" t="s">
        <v>37</v>
      </c>
      <c r="B33" s="7">
        <v>2.6</v>
      </c>
      <c r="C33" s="7">
        <v>25</v>
      </c>
      <c r="D33" s="6">
        <v>-0.5</v>
      </c>
      <c r="E33" s="6">
        <v>21</v>
      </c>
      <c r="F33" s="26">
        <f t="shared" si="0"/>
        <v>23</v>
      </c>
      <c r="G33" s="12">
        <v>10</v>
      </c>
      <c r="H33" s="10">
        <v>0</v>
      </c>
      <c r="I33" s="10">
        <v>0</v>
      </c>
      <c r="J33" s="11">
        <v>4</v>
      </c>
      <c r="K33" s="14">
        <f t="shared" si="1"/>
        <v>3.5</v>
      </c>
      <c r="L33" s="27">
        <v>15</v>
      </c>
      <c r="M33" s="19">
        <v>62</v>
      </c>
      <c r="N33" s="19">
        <v>10</v>
      </c>
      <c r="O33" s="6">
        <v>1.0254937752527843E-2</v>
      </c>
      <c r="P33" s="6">
        <v>4</v>
      </c>
      <c r="Q33" s="24">
        <f t="shared" si="2"/>
        <v>7</v>
      </c>
      <c r="R33" s="14">
        <v>84.970363229895199</v>
      </c>
      <c r="S33" s="8">
        <v>32</v>
      </c>
      <c r="T33" s="5">
        <v>8.3000000000000007</v>
      </c>
      <c r="U33" s="5">
        <v>28</v>
      </c>
      <c r="V33" s="46">
        <v>1.4450568733097996E-2</v>
      </c>
      <c r="W33" s="5">
        <v>29</v>
      </c>
      <c r="X33" s="32">
        <v>37.931034482758619</v>
      </c>
      <c r="Y33" s="21">
        <v>15</v>
      </c>
      <c r="Z33" s="36">
        <v>0.23120909972956794</v>
      </c>
      <c r="AA33" s="6">
        <v>10</v>
      </c>
      <c r="AB33" s="49">
        <f t="shared" si="3"/>
        <v>22.8</v>
      </c>
      <c r="AC33" s="5">
        <v>16.95</v>
      </c>
      <c r="AD33" s="5">
        <v>19</v>
      </c>
    </row>
    <row r="34" spans="1:30" ht="15.75" x14ac:dyDescent="0.25">
      <c r="A34" s="1" t="s">
        <v>38</v>
      </c>
      <c r="B34" s="6">
        <v>-21.9</v>
      </c>
      <c r="C34" s="6">
        <v>17</v>
      </c>
      <c r="D34" s="6">
        <v>-1.8</v>
      </c>
      <c r="E34" s="6">
        <v>16</v>
      </c>
      <c r="F34" s="26">
        <f t="shared" si="0"/>
        <v>16.5</v>
      </c>
      <c r="G34" s="12">
        <v>9</v>
      </c>
      <c r="H34" s="10">
        <v>0</v>
      </c>
      <c r="I34" s="12">
        <v>25</v>
      </c>
      <c r="J34" s="12">
        <v>8</v>
      </c>
      <c r="K34" s="15">
        <f t="shared" si="1"/>
        <v>10.5</v>
      </c>
      <c r="L34" s="29">
        <v>6</v>
      </c>
      <c r="M34" s="18">
        <v>47</v>
      </c>
      <c r="N34" s="18">
        <v>16</v>
      </c>
      <c r="O34" s="6">
        <v>2.1870671429612888E-2</v>
      </c>
      <c r="P34" s="6">
        <v>9</v>
      </c>
      <c r="Q34" s="26">
        <f t="shared" si="2"/>
        <v>12.5</v>
      </c>
      <c r="R34" s="14">
        <v>87.941969818473424</v>
      </c>
      <c r="S34" s="8">
        <v>29</v>
      </c>
      <c r="T34" s="6">
        <v>12.5</v>
      </c>
      <c r="U34" s="6">
        <v>13</v>
      </c>
      <c r="V34" s="46">
        <v>5.1538801354734202E-2</v>
      </c>
      <c r="W34" s="5">
        <v>23</v>
      </c>
      <c r="X34" s="32">
        <v>52.857142857142861</v>
      </c>
      <c r="Y34" s="21">
        <v>5</v>
      </c>
      <c r="Z34" s="38">
        <v>7.7308202032101314E-2</v>
      </c>
      <c r="AA34" s="5">
        <v>20</v>
      </c>
      <c r="AB34" s="49">
        <f t="shared" si="3"/>
        <v>18</v>
      </c>
      <c r="AC34" s="6">
        <v>13.25</v>
      </c>
      <c r="AD34" s="6">
        <v>8</v>
      </c>
    </row>
    <row r="35" spans="1:30" ht="15.75" x14ac:dyDescent="0.25">
      <c r="A35" s="1" t="s">
        <v>39</v>
      </c>
      <c r="B35" s="7">
        <v>150</v>
      </c>
      <c r="C35" s="7">
        <v>36</v>
      </c>
      <c r="D35" s="5">
        <v>0</v>
      </c>
      <c r="E35" s="5">
        <v>23</v>
      </c>
      <c r="F35" s="26">
        <f t="shared" si="0"/>
        <v>29.5</v>
      </c>
      <c r="G35" s="10">
        <v>0.4</v>
      </c>
      <c r="H35" s="10">
        <v>0</v>
      </c>
      <c r="I35" s="10">
        <v>0</v>
      </c>
      <c r="J35" s="10">
        <v>2</v>
      </c>
      <c r="K35" s="13">
        <f t="shared" si="1"/>
        <v>0.6</v>
      </c>
      <c r="L35" s="28">
        <v>28</v>
      </c>
      <c r="M35" s="17">
        <v>10</v>
      </c>
      <c r="N35" s="17">
        <v>34</v>
      </c>
      <c r="O35" s="6">
        <v>0</v>
      </c>
      <c r="P35" s="6">
        <v>1</v>
      </c>
      <c r="Q35" s="25">
        <f t="shared" si="2"/>
        <v>17.5</v>
      </c>
      <c r="R35" s="8">
        <v>81.900000000000006</v>
      </c>
      <c r="S35" s="8">
        <v>33</v>
      </c>
      <c r="T35" s="6">
        <v>9.6999999999999993</v>
      </c>
      <c r="U35" s="6">
        <v>23</v>
      </c>
      <c r="V35" s="47">
        <v>0</v>
      </c>
      <c r="W35" s="7">
        <v>30</v>
      </c>
      <c r="X35" s="33">
        <v>14.285714285714285</v>
      </c>
      <c r="Y35" s="23">
        <v>34</v>
      </c>
      <c r="Z35" s="36">
        <v>0.31705770450221898</v>
      </c>
      <c r="AA35" s="6">
        <v>4</v>
      </c>
      <c r="AB35" s="50">
        <f t="shared" si="3"/>
        <v>24.8</v>
      </c>
      <c r="AC35" s="7">
        <v>24.95</v>
      </c>
      <c r="AD35" s="7">
        <v>45</v>
      </c>
    </row>
    <row r="36" spans="1:30" ht="15.75" x14ac:dyDescent="0.25">
      <c r="A36" s="1" t="s">
        <v>40</v>
      </c>
      <c r="B36" s="6">
        <v>-38.1</v>
      </c>
      <c r="C36" s="6">
        <v>9</v>
      </c>
      <c r="D36" s="6">
        <v>-1.3</v>
      </c>
      <c r="E36" s="6">
        <v>18</v>
      </c>
      <c r="F36" s="26">
        <f t="shared" si="0"/>
        <v>13.5</v>
      </c>
      <c r="G36" s="11">
        <v>7</v>
      </c>
      <c r="H36" s="10">
        <v>0</v>
      </c>
      <c r="I36" s="10">
        <v>0</v>
      </c>
      <c r="J36" s="10">
        <v>0</v>
      </c>
      <c r="K36" s="14">
        <f t="shared" si="1"/>
        <v>1.75</v>
      </c>
      <c r="L36" s="27">
        <v>21</v>
      </c>
      <c r="M36" s="17">
        <v>29</v>
      </c>
      <c r="N36" s="17">
        <v>24</v>
      </c>
      <c r="O36" s="6">
        <v>0</v>
      </c>
      <c r="P36" s="6">
        <v>1</v>
      </c>
      <c r="Q36" s="26">
        <f t="shared" si="2"/>
        <v>12.5</v>
      </c>
      <c r="R36" s="23">
        <v>70.400000000000006</v>
      </c>
      <c r="S36" s="23">
        <v>39</v>
      </c>
      <c r="T36" s="6">
        <v>10.8</v>
      </c>
      <c r="U36" s="6">
        <v>18</v>
      </c>
      <c r="V36" s="47">
        <v>0</v>
      </c>
      <c r="W36" s="7">
        <v>30</v>
      </c>
      <c r="X36" s="32">
        <v>38.888888888888893</v>
      </c>
      <c r="Y36" s="21">
        <v>14</v>
      </c>
      <c r="Z36" s="38">
        <v>0.15870496746548168</v>
      </c>
      <c r="AA36" s="5">
        <v>14</v>
      </c>
      <c r="AB36" s="49">
        <f t="shared" si="3"/>
        <v>23</v>
      </c>
      <c r="AC36" s="5">
        <v>17.5</v>
      </c>
      <c r="AD36" s="5">
        <v>24</v>
      </c>
    </row>
    <row r="37" spans="1:30" ht="15.75" x14ac:dyDescent="0.25">
      <c r="A37" s="1" t="s">
        <v>41</v>
      </c>
      <c r="B37" s="7">
        <v>650</v>
      </c>
      <c r="C37" s="7">
        <v>39</v>
      </c>
      <c r="D37" s="7">
        <v>6.7</v>
      </c>
      <c r="E37" s="7">
        <v>42</v>
      </c>
      <c r="F37" s="25">
        <f t="shared" si="0"/>
        <v>40.5</v>
      </c>
      <c r="G37" s="12">
        <v>30</v>
      </c>
      <c r="H37" s="10">
        <v>0</v>
      </c>
      <c r="I37" s="10">
        <v>0</v>
      </c>
      <c r="J37" s="10">
        <v>2</v>
      </c>
      <c r="K37" s="15">
        <f t="shared" si="1"/>
        <v>8</v>
      </c>
      <c r="L37" s="29">
        <v>8</v>
      </c>
      <c r="M37" s="17">
        <v>16</v>
      </c>
      <c r="N37" s="17">
        <v>30</v>
      </c>
      <c r="O37" s="6">
        <v>0</v>
      </c>
      <c r="P37" s="6">
        <v>1</v>
      </c>
      <c r="Q37" s="25">
        <f t="shared" si="2"/>
        <v>15.5</v>
      </c>
      <c r="R37" s="13">
        <v>68.564527260179432</v>
      </c>
      <c r="S37" s="8">
        <v>40</v>
      </c>
      <c r="T37" s="6">
        <v>12.5</v>
      </c>
      <c r="U37" s="6">
        <v>14</v>
      </c>
      <c r="V37" s="46">
        <v>7.230657989877079E-2</v>
      </c>
      <c r="W37" s="5">
        <v>18</v>
      </c>
      <c r="X37" s="31">
        <v>30</v>
      </c>
      <c r="Y37" s="8">
        <v>22</v>
      </c>
      <c r="Z37" s="38">
        <v>0.10845986984815618</v>
      </c>
      <c r="AA37" s="5">
        <v>18</v>
      </c>
      <c r="AB37" s="49">
        <f t="shared" si="3"/>
        <v>22.4</v>
      </c>
      <c r="AC37" s="7">
        <v>21.6</v>
      </c>
      <c r="AD37" s="7">
        <v>39</v>
      </c>
    </row>
    <row r="38" spans="1:30" ht="15.75" x14ac:dyDescent="0.25">
      <c r="A38" s="1" t="s">
        <v>42</v>
      </c>
      <c r="B38" s="7">
        <v>100</v>
      </c>
      <c r="C38" s="7">
        <v>35</v>
      </c>
      <c r="D38" s="7">
        <v>0.1</v>
      </c>
      <c r="E38" s="7">
        <v>24</v>
      </c>
      <c r="F38" s="26">
        <f t="shared" si="0"/>
        <v>29.5</v>
      </c>
      <c r="G38" s="10">
        <v>0.9</v>
      </c>
      <c r="H38" s="10">
        <v>0</v>
      </c>
      <c r="I38" s="10">
        <v>0</v>
      </c>
      <c r="J38" s="12">
        <v>6</v>
      </c>
      <c r="K38" s="14">
        <f t="shared" si="1"/>
        <v>1.7250000000000001</v>
      </c>
      <c r="L38" s="27">
        <v>22</v>
      </c>
      <c r="M38" s="17">
        <v>7</v>
      </c>
      <c r="N38" s="17">
        <v>35</v>
      </c>
      <c r="O38" s="6">
        <v>0</v>
      </c>
      <c r="P38" s="6">
        <v>1</v>
      </c>
      <c r="Q38" s="25">
        <f t="shared" si="2"/>
        <v>18</v>
      </c>
      <c r="R38" s="21">
        <v>127</v>
      </c>
      <c r="S38" s="21">
        <v>10</v>
      </c>
      <c r="T38" s="6">
        <v>14.6</v>
      </c>
      <c r="U38" s="6">
        <v>8</v>
      </c>
      <c r="V38" s="48">
        <v>0.31384856806590822</v>
      </c>
      <c r="W38" s="6">
        <v>1</v>
      </c>
      <c r="X38" s="31">
        <v>31.25</v>
      </c>
      <c r="Y38" s="8">
        <v>18</v>
      </c>
      <c r="Z38" s="38">
        <v>7.8462142016477054E-2</v>
      </c>
      <c r="AA38" s="5">
        <v>20</v>
      </c>
      <c r="AB38" s="42">
        <f t="shared" si="3"/>
        <v>11.4</v>
      </c>
      <c r="AC38" s="5">
        <v>20.225000000000001</v>
      </c>
      <c r="AD38" s="5">
        <v>36</v>
      </c>
    </row>
    <row r="39" spans="1:30" ht="15.75" x14ac:dyDescent="0.25">
      <c r="A39" s="1" t="s">
        <v>43</v>
      </c>
      <c r="B39" s="7">
        <v>100</v>
      </c>
      <c r="C39" s="7">
        <v>35</v>
      </c>
      <c r="D39" s="7">
        <v>0.6</v>
      </c>
      <c r="E39" s="7">
        <v>27</v>
      </c>
      <c r="F39" s="25">
        <f t="shared" si="0"/>
        <v>31</v>
      </c>
      <c r="G39" s="12">
        <v>30</v>
      </c>
      <c r="H39" s="10">
        <v>0</v>
      </c>
      <c r="I39" s="11">
        <v>5</v>
      </c>
      <c r="J39" s="12">
        <v>8</v>
      </c>
      <c r="K39" s="15">
        <f t="shared" si="1"/>
        <v>10.75</v>
      </c>
      <c r="L39" s="29">
        <v>5</v>
      </c>
      <c r="M39" s="19">
        <v>65</v>
      </c>
      <c r="N39" s="19">
        <v>7</v>
      </c>
      <c r="O39" s="6">
        <v>0</v>
      </c>
      <c r="P39" s="6">
        <v>1</v>
      </c>
      <c r="Q39" s="24">
        <f t="shared" si="2"/>
        <v>4</v>
      </c>
      <c r="R39" s="8">
        <v>105.9</v>
      </c>
      <c r="S39" s="8">
        <v>20</v>
      </c>
      <c r="T39" s="5">
        <v>7.4</v>
      </c>
      <c r="U39" s="5">
        <v>34</v>
      </c>
      <c r="V39" s="46">
        <v>5.2631578947368418E-2</v>
      </c>
      <c r="W39" s="5">
        <v>22</v>
      </c>
      <c r="X39" s="32">
        <v>100</v>
      </c>
      <c r="Y39" s="21">
        <v>1</v>
      </c>
      <c r="Z39" s="36">
        <v>0.310789473684211</v>
      </c>
      <c r="AA39" s="6">
        <v>5</v>
      </c>
      <c r="AB39" s="49">
        <f t="shared" si="3"/>
        <v>16.399999999999999</v>
      </c>
      <c r="AC39" s="6">
        <v>14.1</v>
      </c>
      <c r="AD39" s="6">
        <v>10</v>
      </c>
    </row>
    <row r="40" spans="1:30" ht="15.75" x14ac:dyDescent="0.25">
      <c r="A40" s="1" t="s">
        <v>44</v>
      </c>
      <c r="B40" s="6">
        <v>-72.7</v>
      </c>
      <c r="C40" s="6">
        <v>5</v>
      </c>
      <c r="D40" s="6">
        <v>-2.2000000000000002</v>
      </c>
      <c r="E40" s="6">
        <v>15</v>
      </c>
      <c r="F40" s="24">
        <f t="shared" si="0"/>
        <v>10</v>
      </c>
      <c r="G40" s="12">
        <v>9</v>
      </c>
      <c r="H40" s="10">
        <v>0</v>
      </c>
      <c r="I40" s="10">
        <v>0</v>
      </c>
      <c r="J40" s="11">
        <v>4</v>
      </c>
      <c r="K40" s="14">
        <f t="shared" si="1"/>
        <v>3.25</v>
      </c>
      <c r="L40" s="27">
        <v>16</v>
      </c>
      <c r="M40" s="18">
        <v>46</v>
      </c>
      <c r="N40" s="18">
        <v>17</v>
      </c>
      <c r="O40" s="6">
        <v>0</v>
      </c>
      <c r="P40" s="6">
        <v>1</v>
      </c>
      <c r="Q40" s="26">
        <f t="shared" si="2"/>
        <v>9</v>
      </c>
      <c r="R40" s="23">
        <v>55.1</v>
      </c>
      <c r="S40" s="23">
        <v>43</v>
      </c>
      <c r="T40" s="6">
        <v>9.6999999999999993</v>
      </c>
      <c r="U40" s="6">
        <v>23</v>
      </c>
      <c r="V40" s="47">
        <v>0</v>
      </c>
      <c r="W40" s="7">
        <v>30</v>
      </c>
      <c r="X40" s="33">
        <v>16</v>
      </c>
      <c r="Y40" s="23">
        <v>32</v>
      </c>
      <c r="Z40" s="38">
        <v>0.12528188423953898</v>
      </c>
      <c r="AA40" s="5">
        <v>17</v>
      </c>
      <c r="AB40" s="49">
        <f t="shared" si="3"/>
        <v>29</v>
      </c>
      <c r="AC40" s="5">
        <v>16</v>
      </c>
      <c r="AD40" s="5">
        <v>17</v>
      </c>
    </row>
    <row r="41" spans="1:30" ht="15.75" x14ac:dyDescent="0.25">
      <c r="A41" s="1" t="s">
        <v>45</v>
      </c>
      <c r="B41" s="7">
        <v>100</v>
      </c>
      <c r="C41" s="7">
        <v>35</v>
      </c>
      <c r="D41" s="7">
        <v>5.4</v>
      </c>
      <c r="E41" s="7">
        <v>40</v>
      </c>
      <c r="F41" s="25">
        <f t="shared" si="0"/>
        <v>37.5</v>
      </c>
      <c r="G41" s="10">
        <v>4</v>
      </c>
      <c r="H41" s="10">
        <v>0</v>
      </c>
      <c r="I41" s="10">
        <v>0</v>
      </c>
      <c r="J41" s="12">
        <v>7</v>
      </c>
      <c r="K41" s="14">
        <f t="shared" si="1"/>
        <v>2.75</v>
      </c>
      <c r="L41" s="27">
        <v>18</v>
      </c>
      <c r="M41" s="18">
        <v>39</v>
      </c>
      <c r="N41" s="18">
        <v>19</v>
      </c>
      <c r="O41" s="6">
        <v>0</v>
      </c>
      <c r="P41" s="6">
        <v>1</v>
      </c>
      <c r="Q41" s="26">
        <f t="shared" si="2"/>
        <v>10</v>
      </c>
      <c r="R41" s="21">
        <v>152.4</v>
      </c>
      <c r="S41" s="21">
        <v>4</v>
      </c>
      <c r="T41" s="6">
        <v>29</v>
      </c>
      <c r="U41" s="6">
        <v>1</v>
      </c>
      <c r="V41" s="46">
        <v>8.9285714285714288E-2</v>
      </c>
      <c r="W41" s="5">
        <v>12</v>
      </c>
      <c r="X41" s="31">
        <v>30.76923076923077</v>
      </c>
      <c r="Y41" s="8">
        <v>20</v>
      </c>
      <c r="Z41" s="36">
        <v>0.17857142857142858</v>
      </c>
      <c r="AA41" s="6">
        <v>13</v>
      </c>
      <c r="AB41" s="42">
        <f t="shared" si="3"/>
        <v>10</v>
      </c>
      <c r="AC41" s="5">
        <v>18.875</v>
      </c>
      <c r="AD41" s="5">
        <v>28</v>
      </c>
    </row>
    <row r="42" spans="1:30" ht="15.75" x14ac:dyDescent="0.25">
      <c r="A42" s="1" t="s">
        <v>46</v>
      </c>
      <c r="B42" s="6">
        <v>-25</v>
      </c>
      <c r="C42" s="6">
        <v>15</v>
      </c>
      <c r="D42" s="7">
        <v>2.2000000000000002</v>
      </c>
      <c r="E42" s="7">
        <v>35</v>
      </c>
      <c r="F42" s="26">
        <f t="shared" si="0"/>
        <v>25</v>
      </c>
      <c r="G42" s="12">
        <v>9</v>
      </c>
      <c r="H42" s="10">
        <v>0</v>
      </c>
      <c r="I42" s="10">
        <v>0</v>
      </c>
      <c r="J42" s="12">
        <v>20</v>
      </c>
      <c r="K42" s="15">
        <f t="shared" si="1"/>
        <v>7.25</v>
      </c>
      <c r="L42" s="29">
        <v>10</v>
      </c>
      <c r="M42" s="17">
        <v>12</v>
      </c>
      <c r="N42" s="17">
        <v>33</v>
      </c>
      <c r="O42" s="6">
        <v>0</v>
      </c>
      <c r="P42" s="6">
        <v>1</v>
      </c>
      <c r="Q42" s="25">
        <f t="shared" si="2"/>
        <v>17</v>
      </c>
      <c r="R42" s="21">
        <v>122</v>
      </c>
      <c r="S42" s="21">
        <v>13</v>
      </c>
      <c r="T42" s="6">
        <v>10.5</v>
      </c>
      <c r="U42" s="6">
        <v>19</v>
      </c>
      <c r="V42" s="47">
        <v>0</v>
      </c>
      <c r="W42" s="7">
        <v>30</v>
      </c>
      <c r="X42" s="31">
        <v>17.647058823529413</v>
      </c>
      <c r="Y42" s="23">
        <v>29</v>
      </c>
      <c r="Z42" s="38">
        <v>8.6805555555555552E-2</v>
      </c>
      <c r="AA42" s="5">
        <v>19</v>
      </c>
      <c r="AB42" s="49">
        <f t="shared" si="3"/>
        <v>22</v>
      </c>
      <c r="AC42" s="5">
        <v>18.5</v>
      </c>
      <c r="AD42" s="5">
        <v>27</v>
      </c>
    </row>
    <row r="43" spans="1:30" ht="15.75" x14ac:dyDescent="0.25">
      <c r="A43" s="1" t="s">
        <v>47</v>
      </c>
      <c r="B43" s="7">
        <v>150</v>
      </c>
      <c r="C43" s="7">
        <v>36</v>
      </c>
      <c r="D43" s="7">
        <v>0.8</v>
      </c>
      <c r="E43" s="7">
        <v>28</v>
      </c>
      <c r="F43" s="25">
        <f t="shared" si="0"/>
        <v>32</v>
      </c>
      <c r="G43" s="10">
        <v>1</v>
      </c>
      <c r="H43" s="10">
        <v>0</v>
      </c>
      <c r="I43" s="10">
        <v>0</v>
      </c>
      <c r="J43" s="10">
        <v>2</v>
      </c>
      <c r="K43" s="13">
        <f t="shared" si="1"/>
        <v>0.75</v>
      </c>
      <c r="L43" s="28">
        <v>25</v>
      </c>
      <c r="M43" s="18">
        <v>44</v>
      </c>
      <c r="N43" s="18">
        <v>18</v>
      </c>
      <c r="O43" s="6">
        <v>0</v>
      </c>
      <c r="P43" s="6">
        <v>1</v>
      </c>
      <c r="Q43" s="26">
        <f t="shared" si="2"/>
        <v>9.5</v>
      </c>
      <c r="R43" s="21">
        <v>177.1</v>
      </c>
      <c r="S43" s="21">
        <v>1</v>
      </c>
      <c r="T43" s="5">
        <v>7.5</v>
      </c>
      <c r="U43" s="5">
        <v>33</v>
      </c>
      <c r="V43" s="48">
        <v>0.14000700035001751</v>
      </c>
      <c r="W43" s="6">
        <v>4</v>
      </c>
      <c r="X43" s="32">
        <v>53.846153846153847</v>
      </c>
      <c r="Y43" s="21">
        <v>4</v>
      </c>
      <c r="Z43" s="36">
        <v>0.17500875043752187</v>
      </c>
      <c r="AA43" s="6">
        <v>13</v>
      </c>
      <c r="AB43" s="42">
        <f t="shared" si="3"/>
        <v>11</v>
      </c>
      <c r="AC43" s="5">
        <v>19.375</v>
      </c>
      <c r="AD43" s="5">
        <v>32</v>
      </c>
    </row>
    <row r="44" spans="1:30" ht="15.75" x14ac:dyDescent="0.25">
      <c r="A44" s="1" t="s">
        <v>48</v>
      </c>
      <c r="B44" s="6">
        <v>0</v>
      </c>
      <c r="C44" s="6">
        <v>22</v>
      </c>
      <c r="D44" s="7">
        <v>1.1000000000000001</v>
      </c>
      <c r="E44" s="7">
        <v>30</v>
      </c>
      <c r="F44" s="26">
        <f t="shared" si="0"/>
        <v>26</v>
      </c>
      <c r="G44" s="11">
        <v>6</v>
      </c>
      <c r="H44" s="10">
        <v>0</v>
      </c>
      <c r="I44" s="10">
        <v>0</v>
      </c>
      <c r="J44" s="10">
        <v>2</v>
      </c>
      <c r="K44" s="14">
        <f t="shared" si="1"/>
        <v>2</v>
      </c>
      <c r="L44" s="27">
        <v>20</v>
      </c>
      <c r="M44" s="19">
        <v>70</v>
      </c>
      <c r="N44" s="19">
        <v>4</v>
      </c>
      <c r="O44" s="7">
        <v>6.269592476489029E-2</v>
      </c>
      <c r="P44" s="7">
        <v>12</v>
      </c>
      <c r="Q44" s="26">
        <f t="shared" si="2"/>
        <v>8</v>
      </c>
      <c r="R44" s="21">
        <v>115.3</v>
      </c>
      <c r="S44" s="21">
        <v>17</v>
      </c>
      <c r="T44" s="5">
        <v>8.1</v>
      </c>
      <c r="U44" s="5">
        <v>30</v>
      </c>
      <c r="V44" s="48">
        <v>0.12539184952978058</v>
      </c>
      <c r="W44" s="6">
        <v>5</v>
      </c>
      <c r="X44" s="32">
        <v>47.058823529411761</v>
      </c>
      <c r="Y44" s="21">
        <v>7</v>
      </c>
      <c r="Z44" s="38">
        <v>0.12539184952978058</v>
      </c>
      <c r="AA44" s="5">
        <v>17</v>
      </c>
      <c r="AB44" s="42">
        <f t="shared" si="3"/>
        <v>15.2</v>
      </c>
      <c r="AC44" s="5">
        <v>17.3</v>
      </c>
      <c r="AD44" s="5">
        <v>21</v>
      </c>
    </row>
    <row r="45" spans="1:30" ht="15.75" x14ac:dyDescent="0.25">
      <c r="A45" s="1" t="s">
        <v>49</v>
      </c>
      <c r="B45" s="6">
        <v>-33.299999999999997</v>
      </c>
      <c r="C45" s="6">
        <v>11</v>
      </c>
      <c r="D45" s="6">
        <v>-1.6</v>
      </c>
      <c r="E45" s="6">
        <v>17</v>
      </c>
      <c r="F45" s="26">
        <f t="shared" si="0"/>
        <v>14</v>
      </c>
      <c r="G45" s="12">
        <v>10</v>
      </c>
      <c r="H45" s="10">
        <v>0</v>
      </c>
      <c r="I45" s="10">
        <v>0</v>
      </c>
      <c r="J45" s="10">
        <v>2</v>
      </c>
      <c r="K45" s="14">
        <f t="shared" si="1"/>
        <v>3</v>
      </c>
      <c r="L45" s="27">
        <v>17</v>
      </c>
      <c r="M45" s="17">
        <v>20</v>
      </c>
      <c r="N45" s="17">
        <v>29</v>
      </c>
      <c r="O45" s="6">
        <v>0</v>
      </c>
      <c r="P45" s="6">
        <v>1</v>
      </c>
      <c r="Q45" s="25">
        <f t="shared" si="2"/>
        <v>15</v>
      </c>
      <c r="R45" s="8">
        <v>94.5</v>
      </c>
      <c r="S45" s="8">
        <v>27</v>
      </c>
      <c r="T45" s="6">
        <v>9.8000000000000007</v>
      </c>
      <c r="U45" s="6">
        <v>22</v>
      </c>
      <c r="V45" s="48">
        <v>0.16528925619834711</v>
      </c>
      <c r="W45" s="6">
        <v>3</v>
      </c>
      <c r="X45" s="33">
        <v>3.5714285714285712</v>
      </c>
      <c r="Y45" s="23">
        <v>43</v>
      </c>
      <c r="Z45" s="38">
        <v>4.1322314049586778E-2</v>
      </c>
      <c r="AA45" s="5">
        <v>23</v>
      </c>
      <c r="AB45" s="49">
        <f t="shared" si="3"/>
        <v>23.6</v>
      </c>
      <c r="AC45" s="5">
        <v>17.399999999999999</v>
      </c>
      <c r="AD45" s="5">
        <v>22</v>
      </c>
    </row>
    <row r="46" spans="1:30" ht="15.75" x14ac:dyDescent="0.25">
      <c r="A46" s="1" t="s">
        <v>50</v>
      </c>
      <c r="B46" s="7">
        <v>60.9</v>
      </c>
      <c r="C46" s="7">
        <v>32</v>
      </c>
      <c r="D46" s="7">
        <v>2.2999999999999998</v>
      </c>
      <c r="E46" s="7">
        <v>36</v>
      </c>
      <c r="F46" s="25">
        <f t="shared" si="0"/>
        <v>34</v>
      </c>
      <c r="G46" s="12">
        <v>30</v>
      </c>
      <c r="H46" s="12">
        <v>10</v>
      </c>
      <c r="I46" s="11">
        <v>5</v>
      </c>
      <c r="J46" s="10">
        <v>2</v>
      </c>
      <c r="K46" s="15">
        <f t="shared" si="1"/>
        <v>11.75</v>
      </c>
      <c r="L46" s="29">
        <v>4</v>
      </c>
      <c r="M46" s="18">
        <v>56</v>
      </c>
      <c r="N46" s="18">
        <v>12</v>
      </c>
      <c r="O46" s="7">
        <v>5.1460182683648527E-2</v>
      </c>
      <c r="P46" s="7">
        <v>11</v>
      </c>
      <c r="Q46" s="26">
        <f t="shared" si="2"/>
        <v>11.5</v>
      </c>
      <c r="R46" s="23">
        <v>49.8</v>
      </c>
      <c r="S46" s="23">
        <v>47</v>
      </c>
      <c r="T46" s="6">
        <v>13</v>
      </c>
      <c r="U46" s="6">
        <v>11</v>
      </c>
      <c r="V46" s="46">
        <v>7.7190274025472794E-2</v>
      </c>
      <c r="W46" s="5">
        <v>16</v>
      </c>
      <c r="X46" s="31">
        <v>24.242424242424242</v>
      </c>
      <c r="Y46" s="8">
        <v>25</v>
      </c>
      <c r="Z46" s="36">
        <v>0.51460182683648525</v>
      </c>
      <c r="AA46" s="6">
        <v>3</v>
      </c>
      <c r="AB46" s="49">
        <f t="shared" si="3"/>
        <v>20.399999999999999</v>
      </c>
      <c r="AC46" s="5">
        <v>17.475000000000001</v>
      </c>
      <c r="AD46" s="5">
        <v>23</v>
      </c>
    </row>
    <row r="47" spans="1:30" ht="15.75" x14ac:dyDescent="0.25">
      <c r="A47" s="1" t="s">
        <v>51</v>
      </c>
      <c r="B47" s="6">
        <v>0</v>
      </c>
      <c r="C47" s="6">
        <v>22</v>
      </c>
      <c r="D47" s="6">
        <v>-0.9</v>
      </c>
      <c r="E47" s="6">
        <v>19</v>
      </c>
      <c r="F47" s="26">
        <f t="shared" si="0"/>
        <v>20.5</v>
      </c>
      <c r="G47" s="10">
        <v>0.7</v>
      </c>
      <c r="H47" s="10">
        <v>0</v>
      </c>
      <c r="I47" s="10">
        <v>0</v>
      </c>
      <c r="J47" s="10">
        <v>0</v>
      </c>
      <c r="K47" s="13">
        <f t="shared" si="1"/>
        <v>0.17499999999999999</v>
      </c>
      <c r="L47" s="28">
        <v>32</v>
      </c>
      <c r="M47" s="18">
        <v>50</v>
      </c>
      <c r="N47" s="18">
        <v>15</v>
      </c>
      <c r="O47" s="6">
        <v>0</v>
      </c>
      <c r="P47" s="6">
        <v>1</v>
      </c>
      <c r="Q47" s="26">
        <f t="shared" si="2"/>
        <v>8</v>
      </c>
      <c r="R47" s="8">
        <v>77.2</v>
      </c>
      <c r="S47" s="8">
        <v>35</v>
      </c>
      <c r="T47" s="7">
        <v>4.0999999999999996</v>
      </c>
      <c r="U47" s="7">
        <v>39</v>
      </c>
      <c r="V47" s="47">
        <v>0</v>
      </c>
      <c r="W47" s="7">
        <v>30</v>
      </c>
      <c r="X47" s="33">
        <v>5.8823529411764701</v>
      </c>
      <c r="Y47" s="23">
        <v>40</v>
      </c>
      <c r="Z47" s="40">
        <v>0</v>
      </c>
      <c r="AA47" s="7">
        <v>25</v>
      </c>
      <c r="AB47" s="50">
        <f t="shared" si="3"/>
        <v>33.799999999999997</v>
      </c>
      <c r="AC47" s="7">
        <v>23.574999999999999</v>
      </c>
      <c r="AD47" s="7">
        <v>43</v>
      </c>
    </row>
    <row r="48" spans="1:30" ht="45" x14ac:dyDescent="0.25">
      <c r="A48" s="2" t="s">
        <v>52</v>
      </c>
      <c r="B48" s="6">
        <v>-30.8</v>
      </c>
      <c r="C48" s="6">
        <v>12</v>
      </c>
      <c r="D48" s="6">
        <v>-22.7</v>
      </c>
      <c r="E48" s="6">
        <v>2</v>
      </c>
      <c r="F48" s="24">
        <f t="shared" si="0"/>
        <v>7</v>
      </c>
      <c r="G48" s="11">
        <v>6</v>
      </c>
      <c r="H48" s="10">
        <v>0</v>
      </c>
      <c r="I48" s="10">
        <v>0</v>
      </c>
      <c r="J48" s="12">
        <v>30</v>
      </c>
      <c r="K48" s="15">
        <f t="shared" si="1"/>
        <v>9</v>
      </c>
      <c r="L48" s="29">
        <v>7</v>
      </c>
      <c r="M48" s="19">
        <v>39</v>
      </c>
      <c r="N48" s="19">
        <v>19</v>
      </c>
      <c r="O48" s="7">
        <v>7.2814650307641898E-3</v>
      </c>
      <c r="P48" s="7">
        <v>3</v>
      </c>
      <c r="Q48" s="26">
        <f t="shared" si="2"/>
        <v>11</v>
      </c>
      <c r="R48" s="8">
        <v>104.2</v>
      </c>
      <c r="S48" s="8">
        <v>22</v>
      </c>
      <c r="T48" s="6">
        <v>8.1</v>
      </c>
      <c r="U48" s="6">
        <v>30</v>
      </c>
      <c r="V48" s="46">
        <v>5.0970255215349328E-2</v>
      </c>
      <c r="W48" s="5">
        <v>24</v>
      </c>
      <c r="X48" s="31">
        <v>30.3</v>
      </c>
      <c r="Y48" s="8">
        <v>21</v>
      </c>
      <c r="Z48" s="36">
        <v>0.03</v>
      </c>
      <c r="AA48" s="6">
        <v>24</v>
      </c>
      <c r="AB48" s="50">
        <f t="shared" si="3"/>
        <v>24.2</v>
      </c>
      <c r="AC48" s="6">
        <f>(AB48+Q48+L48+F48)/4</f>
        <v>12.3</v>
      </c>
      <c r="AD48" s="6">
        <v>5</v>
      </c>
    </row>
    <row r="49" spans="1:30" ht="30" x14ac:dyDescent="0.25">
      <c r="A49" s="2" t="s">
        <v>55</v>
      </c>
      <c r="B49" s="7">
        <v>1.3</v>
      </c>
      <c r="C49" s="7">
        <v>23</v>
      </c>
      <c r="D49" s="6">
        <v>-16.2</v>
      </c>
      <c r="E49" s="6">
        <v>3</v>
      </c>
      <c r="F49" s="24">
        <f t="shared" si="0"/>
        <v>13</v>
      </c>
      <c r="G49" s="11">
        <v>7</v>
      </c>
      <c r="H49" s="10">
        <v>0</v>
      </c>
      <c r="I49" s="12">
        <v>15</v>
      </c>
      <c r="J49" s="10">
        <v>0</v>
      </c>
      <c r="K49" s="14">
        <f t="shared" si="1"/>
        <v>5.5</v>
      </c>
      <c r="L49" s="27">
        <v>12</v>
      </c>
      <c r="M49" s="18">
        <v>63</v>
      </c>
      <c r="N49" s="18">
        <v>9</v>
      </c>
      <c r="O49" s="22">
        <v>1.2904474626576767E-2</v>
      </c>
      <c r="P49" s="23">
        <v>5</v>
      </c>
      <c r="Q49" s="53">
        <f t="shared" si="2"/>
        <v>7</v>
      </c>
      <c r="R49" s="15">
        <v>155.36987450398425</v>
      </c>
      <c r="S49" s="21">
        <v>3</v>
      </c>
      <c r="T49" s="6">
        <v>13.2</v>
      </c>
      <c r="U49" s="6">
        <v>9</v>
      </c>
      <c r="V49" s="48">
        <v>0.1</v>
      </c>
      <c r="W49" s="6">
        <v>10</v>
      </c>
      <c r="X49" s="32">
        <v>41.27</v>
      </c>
      <c r="Y49" s="21">
        <v>10</v>
      </c>
      <c r="Z49" s="36">
        <v>0.03</v>
      </c>
      <c r="AA49" s="6">
        <v>24</v>
      </c>
      <c r="AB49" s="42">
        <f t="shared" si="3"/>
        <v>11.2</v>
      </c>
      <c r="AC49" s="6">
        <v>10.8</v>
      </c>
      <c r="AD49" s="6">
        <v>2</v>
      </c>
    </row>
    <row r="50" spans="1:30" ht="30" x14ac:dyDescent="0.25">
      <c r="A50" s="2" t="s">
        <v>53</v>
      </c>
      <c r="B50" s="7">
        <v>29.9</v>
      </c>
      <c r="C50" s="7">
        <v>29</v>
      </c>
      <c r="D50" s="6">
        <v>-7.9</v>
      </c>
      <c r="E50" s="6">
        <v>4</v>
      </c>
      <c r="F50" s="26">
        <f t="shared" si="0"/>
        <v>16.5</v>
      </c>
      <c r="G50" s="12">
        <v>30</v>
      </c>
      <c r="H50" s="10">
        <v>0</v>
      </c>
      <c r="I50" s="10">
        <v>0</v>
      </c>
      <c r="J50" s="10">
        <v>0</v>
      </c>
      <c r="K50" s="15">
        <f t="shared" si="1"/>
        <v>7.5</v>
      </c>
      <c r="L50" s="29">
        <v>9</v>
      </c>
      <c r="M50" s="18">
        <v>56</v>
      </c>
      <c r="N50" s="20">
        <v>12</v>
      </c>
      <c r="O50" s="22">
        <v>6.5240691551330443E-2</v>
      </c>
      <c r="P50" s="23">
        <v>13</v>
      </c>
      <c r="Q50" s="30">
        <f t="shared" si="2"/>
        <v>12.5</v>
      </c>
      <c r="R50" s="14">
        <v>95.722074653991328</v>
      </c>
      <c r="S50" s="8">
        <v>26</v>
      </c>
      <c r="T50" s="6">
        <v>17.8</v>
      </c>
      <c r="U50" s="6">
        <v>6</v>
      </c>
      <c r="V50" s="48">
        <v>0.12416427889207259</v>
      </c>
      <c r="W50" s="6">
        <v>6</v>
      </c>
      <c r="X50" s="33">
        <v>16.23</v>
      </c>
      <c r="Y50" s="23">
        <v>31</v>
      </c>
      <c r="Z50" s="36">
        <v>0.32</v>
      </c>
      <c r="AA50" s="6">
        <v>5</v>
      </c>
      <c r="AB50" s="42">
        <f t="shared" si="3"/>
        <v>14.8</v>
      </c>
      <c r="AC50" s="6">
        <v>13.2</v>
      </c>
      <c r="AD50" s="6">
        <v>7</v>
      </c>
    </row>
    <row r="51" spans="1:30" ht="15.75" x14ac:dyDescent="0.25">
      <c r="A51" s="2" t="s">
        <v>54</v>
      </c>
      <c r="B51" s="6">
        <v>-18.2</v>
      </c>
      <c r="C51" s="6">
        <v>18</v>
      </c>
      <c r="D51" s="6">
        <v>-28.1</v>
      </c>
      <c r="E51" s="6">
        <v>1</v>
      </c>
      <c r="F51" s="24">
        <f t="shared" si="0"/>
        <v>9.5</v>
      </c>
      <c r="G51" s="12">
        <v>20</v>
      </c>
      <c r="H51" s="11">
        <v>5</v>
      </c>
      <c r="I51" s="10">
        <v>0</v>
      </c>
      <c r="J51" s="10">
        <v>0</v>
      </c>
      <c r="K51" s="14">
        <f t="shared" si="1"/>
        <v>6.25</v>
      </c>
      <c r="L51" s="27">
        <v>11</v>
      </c>
      <c r="M51" s="18">
        <v>46</v>
      </c>
      <c r="N51" s="20">
        <v>17</v>
      </c>
      <c r="O51" s="22">
        <v>1.5739975603037814E-2</v>
      </c>
      <c r="P51" s="23">
        <v>6</v>
      </c>
      <c r="Q51" s="26">
        <f t="shared" si="2"/>
        <v>11.5</v>
      </c>
      <c r="R51" s="15">
        <v>118.40790146775274</v>
      </c>
      <c r="S51" s="21">
        <v>16</v>
      </c>
      <c r="T51" s="5">
        <v>7.3</v>
      </c>
      <c r="U51" s="5">
        <v>35</v>
      </c>
      <c r="V51" s="48">
        <v>0.10766408804529866</v>
      </c>
      <c r="W51" s="6">
        <v>8</v>
      </c>
      <c r="X51" s="33">
        <v>11.320754716981133</v>
      </c>
      <c r="Y51" s="23">
        <v>36</v>
      </c>
      <c r="Z51" s="38">
        <v>0.03</v>
      </c>
      <c r="AA51" s="5">
        <v>24</v>
      </c>
      <c r="AB51" s="49">
        <f t="shared" si="3"/>
        <v>23.8</v>
      </c>
      <c r="AC51" s="6">
        <v>13.95</v>
      </c>
      <c r="AD51" s="6">
        <v>9</v>
      </c>
    </row>
    <row r="52" spans="1:30" x14ac:dyDescent="0.25">
      <c r="M52" s="3"/>
      <c r="O52" s="4"/>
    </row>
    <row r="53" spans="1:30" x14ac:dyDescent="0.25">
      <c r="M53" s="3"/>
      <c r="O53" s="4"/>
    </row>
    <row r="54" spans="1:30" x14ac:dyDescent="0.25">
      <c r="O54" s="4"/>
    </row>
    <row r="55" spans="1:30" x14ac:dyDescent="0.25">
      <c r="O55" s="4"/>
    </row>
    <row r="56" spans="1:30" x14ac:dyDescent="0.25">
      <c r="O56" s="4"/>
    </row>
    <row r="57" spans="1:30" x14ac:dyDescent="0.25">
      <c r="O57" s="4"/>
    </row>
    <row r="58" spans="1:30" x14ac:dyDescent="0.25">
      <c r="O58" s="4"/>
    </row>
    <row r="59" spans="1:30" x14ac:dyDescent="0.25">
      <c r="O59" s="4"/>
    </row>
    <row r="60" spans="1:30" x14ac:dyDescent="0.25">
      <c r="O60" s="4"/>
    </row>
    <row r="61" spans="1:30" x14ac:dyDescent="0.25">
      <c r="O61" s="4"/>
    </row>
    <row r="62" spans="1:30" x14ac:dyDescent="0.25">
      <c r="O62" s="4"/>
    </row>
    <row r="63" spans="1:30" x14ac:dyDescent="0.25">
      <c r="O63" s="4"/>
    </row>
    <row r="64" spans="1:30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</sheetData>
  <mergeCells count="32">
    <mergeCell ref="A1:A3"/>
    <mergeCell ref="G1:L1"/>
    <mergeCell ref="B2:B3"/>
    <mergeCell ref="D2:D3"/>
    <mergeCell ref="H2:H3"/>
    <mergeCell ref="I2:I3"/>
    <mergeCell ref="C2:C3"/>
    <mergeCell ref="E2:E3"/>
    <mergeCell ref="B1:F1"/>
    <mergeCell ref="F2:F3"/>
    <mergeCell ref="G2:G3"/>
    <mergeCell ref="R2:R3"/>
    <mergeCell ref="N2:N3"/>
    <mergeCell ref="P2:P3"/>
    <mergeCell ref="S2:S3"/>
    <mergeCell ref="U2:U3"/>
    <mergeCell ref="AD1:AD3"/>
    <mergeCell ref="Y2:Y3"/>
    <mergeCell ref="X2:X3"/>
    <mergeCell ref="J2:J3"/>
    <mergeCell ref="O2:O3"/>
    <mergeCell ref="M1:Q1"/>
    <mergeCell ref="Q2:Q3"/>
    <mergeCell ref="R1:AB1"/>
    <mergeCell ref="W2:W3"/>
    <mergeCell ref="AB2:AB3"/>
    <mergeCell ref="AC1:AC3"/>
    <mergeCell ref="M2:M3"/>
    <mergeCell ref="T2:T3"/>
    <mergeCell ref="V2:V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1" workbookViewId="0">
      <selection activeCell="H34" sqref="H34"/>
    </sheetView>
  </sheetViews>
  <sheetFormatPr defaultRowHeight="15" x14ac:dyDescent="0.25"/>
  <cols>
    <col min="1" max="1" width="19.28515625" customWidth="1"/>
  </cols>
  <sheetData>
    <row r="1" spans="1:4" x14ac:dyDescent="0.25">
      <c r="A1" s="37" t="s">
        <v>20</v>
      </c>
      <c r="B1" s="37">
        <v>9.2750000000000004</v>
      </c>
      <c r="C1" s="44"/>
      <c r="D1" s="9"/>
    </row>
    <row r="2" spans="1:4" x14ac:dyDescent="0.25">
      <c r="A2" s="37" t="s">
        <v>55</v>
      </c>
      <c r="B2" s="37">
        <v>10.8</v>
      </c>
      <c r="C2" s="44"/>
      <c r="D2" s="9"/>
    </row>
    <row r="3" spans="1:4" x14ac:dyDescent="0.25">
      <c r="A3" s="37" t="s">
        <v>36</v>
      </c>
      <c r="B3" s="37">
        <v>10.975</v>
      </c>
      <c r="C3" s="44"/>
      <c r="D3" s="9"/>
    </row>
    <row r="4" spans="1:4" x14ac:dyDescent="0.25">
      <c r="A4" s="37" t="s">
        <v>25</v>
      </c>
      <c r="B4" s="37">
        <v>12.25</v>
      </c>
      <c r="C4" s="44"/>
      <c r="D4" s="9"/>
    </row>
    <row r="5" spans="1:4" x14ac:dyDescent="0.25">
      <c r="A5" s="37" t="s">
        <v>52</v>
      </c>
      <c r="B5" s="37">
        <v>12.3</v>
      </c>
      <c r="C5" s="44"/>
      <c r="D5" s="9"/>
    </row>
    <row r="6" spans="1:4" x14ac:dyDescent="0.25">
      <c r="A6" s="37" t="s">
        <v>16</v>
      </c>
      <c r="B6" s="37">
        <v>12.925000000000001</v>
      </c>
      <c r="C6" s="44"/>
      <c r="D6" s="9"/>
    </row>
    <row r="7" spans="1:4" x14ac:dyDescent="0.25">
      <c r="A7" s="37" t="s">
        <v>53</v>
      </c>
      <c r="B7" s="37">
        <v>13.2</v>
      </c>
      <c r="C7" s="44"/>
      <c r="D7" s="9"/>
    </row>
    <row r="8" spans="1:4" x14ac:dyDescent="0.25">
      <c r="A8" s="37" t="s">
        <v>28</v>
      </c>
      <c r="B8" s="37">
        <v>13.25</v>
      </c>
      <c r="C8" s="44"/>
      <c r="D8" s="9"/>
    </row>
    <row r="9" spans="1:4" x14ac:dyDescent="0.25">
      <c r="A9" s="37" t="s">
        <v>38</v>
      </c>
      <c r="B9" s="37">
        <v>13.25</v>
      </c>
      <c r="C9" s="44"/>
      <c r="D9" s="9"/>
    </row>
    <row r="10" spans="1:4" x14ac:dyDescent="0.25">
      <c r="A10" s="37" t="s">
        <v>54</v>
      </c>
      <c r="B10" s="37">
        <v>13.95</v>
      </c>
      <c r="C10" s="44"/>
      <c r="D10" s="9"/>
    </row>
    <row r="11" spans="1:4" x14ac:dyDescent="0.25">
      <c r="A11" s="37" t="s">
        <v>43</v>
      </c>
      <c r="B11" s="37">
        <v>14.1</v>
      </c>
      <c r="C11" s="45"/>
      <c r="D11" s="9"/>
    </row>
    <row r="12" spans="1:4" x14ac:dyDescent="0.25">
      <c r="A12" s="39" t="s">
        <v>19</v>
      </c>
      <c r="B12" s="39">
        <v>14.2</v>
      </c>
      <c r="C12" s="45"/>
      <c r="D12" s="9"/>
    </row>
    <row r="13" spans="1:4" x14ac:dyDescent="0.25">
      <c r="A13" s="39" t="s">
        <v>10</v>
      </c>
      <c r="B13" s="39">
        <v>14.275</v>
      </c>
      <c r="C13" s="45"/>
      <c r="D13" s="9"/>
    </row>
    <row r="14" spans="1:4" x14ac:dyDescent="0.25">
      <c r="A14" s="39" t="s">
        <v>11</v>
      </c>
      <c r="B14" s="39">
        <v>14.45</v>
      </c>
      <c r="C14" s="45"/>
      <c r="D14" s="9"/>
    </row>
    <row r="15" spans="1:4" x14ac:dyDescent="0.25">
      <c r="A15" s="39" t="s">
        <v>30</v>
      </c>
      <c r="B15" s="39">
        <v>14.95</v>
      </c>
      <c r="C15" s="45"/>
      <c r="D15" s="9"/>
    </row>
    <row r="16" spans="1:4" x14ac:dyDescent="0.25">
      <c r="A16" s="39" t="s">
        <v>32</v>
      </c>
      <c r="B16" s="39">
        <v>15.375</v>
      </c>
      <c r="C16" s="45"/>
      <c r="D16" s="9"/>
    </row>
    <row r="17" spans="1:4" x14ac:dyDescent="0.25">
      <c r="A17" s="39" t="s">
        <v>26</v>
      </c>
      <c r="B17" s="39">
        <v>15.45</v>
      </c>
      <c r="C17" s="45"/>
      <c r="D17" s="9"/>
    </row>
    <row r="18" spans="1:4" x14ac:dyDescent="0.25">
      <c r="A18" s="39" t="s">
        <v>44</v>
      </c>
      <c r="B18" s="39">
        <v>16</v>
      </c>
      <c r="C18" s="45"/>
      <c r="D18" s="9"/>
    </row>
    <row r="19" spans="1:4" x14ac:dyDescent="0.25">
      <c r="A19" s="39" t="s">
        <v>24</v>
      </c>
      <c r="B19" s="39">
        <v>16.45</v>
      </c>
      <c r="C19" s="45"/>
      <c r="D19" s="9"/>
    </row>
    <row r="20" spans="1:4" x14ac:dyDescent="0.25">
      <c r="A20" s="39" t="s">
        <v>37</v>
      </c>
      <c r="B20" s="39">
        <v>16.95</v>
      </c>
      <c r="C20" s="45"/>
      <c r="D20" s="9"/>
    </row>
    <row r="21" spans="1:4" x14ac:dyDescent="0.25">
      <c r="A21" s="39" t="s">
        <v>13</v>
      </c>
      <c r="B21" s="39">
        <v>17.225000000000001</v>
      </c>
      <c r="C21" s="45"/>
      <c r="D21" s="9"/>
    </row>
    <row r="22" spans="1:4" x14ac:dyDescent="0.25">
      <c r="A22" s="39" t="s">
        <v>48</v>
      </c>
      <c r="B22" s="39">
        <v>17.3</v>
      </c>
      <c r="C22" s="45"/>
      <c r="D22" s="9"/>
    </row>
    <row r="23" spans="1:4" x14ac:dyDescent="0.25">
      <c r="A23" s="39" t="s">
        <v>49</v>
      </c>
      <c r="B23" s="39">
        <v>17.399999999999999</v>
      </c>
      <c r="C23" s="45"/>
      <c r="D23" s="9"/>
    </row>
    <row r="24" spans="1:4" x14ac:dyDescent="0.25">
      <c r="A24" s="39" t="s">
        <v>12</v>
      </c>
      <c r="B24" s="39">
        <v>17.475000000000001</v>
      </c>
      <c r="C24" s="45"/>
      <c r="D24" s="9"/>
    </row>
    <row r="25" spans="1:4" x14ac:dyDescent="0.25">
      <c r="A25" s="39" t="s">
        <v>50</v>
      </c>
      <c r="B25" s="39">
        <v>17.475000000000001</v>
      </c>
      <c r="C25" s="45"/>
      <c r="D25" s="9"/>
    </row>
    <row r="26" spans="1:4" x14ac:dyDescent="0.25">
      <c r="A26" s="39" t="s">
        <v>40</v>
      </c>
      <c r="B26" s="39">
        <v>17.5</v>
      </c>
      <c r="C26" s="45"/>
      <c r="D26" s="9"/>
    </row>
    <row r="27" spans="1:4" x14ac:dyDescent="0.25">
      <c r="A27" s="39" t="s">
        <v>8</v>
      </c>
      <c r="B27" s="39">
        <v>18.2</v>
      </c>
      <c r="C27" s="44"/>
      <c r="D27" s="9"/>
    </row>
    <row r="28" spans="1:4" x14ac:dyDescent="0.25">
      <c r="A28" s="39" t="s">
        <v>33</v>
      </c>
      <c r="B28" s="39">
        <v>18.350000000000001</v>
      </c>
      <c r="C28" s="45"/>
      <c r="D28" s="9"/>
    </row>
    <row r="29" spans="1:4" x14ac:dyDescent="0.25">
      <c r="A29" s="39" t="s">
        <v>46</v>
      </c>
      <c r="B29" s="39">
        <v>18.5</v>
      </c>
      <c r="C29" s="45"/>
      <c r="D29" s="9"/>
    </row>
    <row r="30" spans="1:4" x14ac:dyDescent="0.25">
      <c r="A30" s="39" t="s">
        <v>45</v>
      </c>
      <c r="B30" s="39">
        <v>18.875</v>
      </c>
      <c r="C30" s="45"/>
      <c r="D30" s="9"/>
    </row>
    <row r="31" spans="1:4" x14ac:dyDescent="0.25">
      <c r="A31" s="39" t="s">
        <v>14</v>
      </c>
      <c r="B31" s="39">
        <v>18.95</v>
      </c>
      <c r="C31" s="45"/>
      <c r="D31" s="9"/>
    </row>
    <row r="32" spans="1:4" x14ac:dyDescent="0.25">
      <c r="A32" s="39" t="s">
        <v>34</v>
      </c>
      <c r="B32" s="39">
        <v>19.100000000000001</v>
      </c>
      <c r="C32" s="45"/>
      <c r="D32" s="9"/>
    </row>
    <row r="33" spans="1:4" x14ac:dyDescent="0.25">
      <c r="A33" s="39" t="s">
        <v>9</v>
      </c>
      <c r="B33" s="39">
        <v>19.175000000000001</v>
      </c>
      <c r="C33" s="45"/>
      <c r="D33" s="9"/>
    </row>
    <row r="34" spans="1:4" x14ac:dyDescent="0.25">
      <c r="A34" s="39" t="s">
        <v>47</v>
      </c>
      <c r="B34" s="39">
        <v>19.375</v>
      </c>
      <c r="C34" s="45"/>
      <c r="D34" s="9"/>
    </row>
    <row r="35" spans="1:4" x14ac:dyDescent="0.25">
      <c r="A35" s="39" t="s">
        <v>15</v>
      </c>
      <c r="B35" s="39">
        <v>19.475000000000001</v>
      </c>
      <c r="C35" s="45"/>
      <c r="D35" s="9"/>
    </row>
    <row r="36" spans="1:4" x14ac:dyDescent="0.25">
      <c r="A36" s="39" t="s">
        <v>22</v>
      </c>
      <c r="B36" s="39">
        <v>19.925000000000001</v>
      </c>
      <c r="C36" s="45"/>
      <c r="D36" s="9"/>
    </row>
    <row r="37" spans="1:4" x14ac:dyDescent="0.25">
      <c r="A37" s="39" t="s">
        <v>35</v>
      </c>
      <c r="B37" s="39">
        <v>20</v>
      </c>
      <c r="C37" s="45"/>
      <c r="D37" s="9"/>
    </row>
    <row r="38" spans="1:4" x14ac:dyDescent="0.25">
      <c r="A38" s="39" t="s">
        <v>42</v>
      </c>
      <c r="B38" s="39">
        <v>20.225000000000001</v>
      </c>
      <c r="C38" s="45"/>
      <c r="D38" s="9"/>
    </row>
    <row r="39" spans="1:4" x14ac:dyDescent="0.25">
      <c r="A39" s="41" t="s">
        <v>18</v>
      </c>
      <c r="B39" s="41">
        <v>20.875</v>
      </c>
      <c r="C39" s="45"/>
      <c r="D39" s="9"/>
    </row>
    <row r="40" spans="1:4" x14ac:dyDescent="0.25">
      <c r="A40" s="41" t="s">
        <v>27</v>
      </c>
      <c r="B40" s="41">
        <v>21.324999999999999</v>
      </c>
      <c r="C40" s="45"/>
      <c r="D40" s="9"/>
    </row>
    <row r="41" spans="1:4" x14ac:dyDescent="0.25">
      <c r="A41" s="41" t="s">
        <v>41</v>
      </c>
      <c r="B41" s="41">
        <v>21.6</v>
      </c>
      <c r="C41" s="45"/>
      <c r="D41" s="9"/>
    </row>
    <row r="42" spans="1:4" x14ac:dyDescent="0.25">
      <c r="A42" s="41" t="s">
        <v>17</v>
      </c>
      <c r="B42" s="41">
        <v>21.675000000000001</v>
      </c>
      <c r="C42" s="45"/>
      <c r="D42" s="9"/>
    </row>
    <row r="43" spans="1:4" x14ac:dyDescent="0.25">
      <c r="A43" s="41" t="s">
        <v>23</v>
      </c>
      <c r="B43" s="41">
        <v>22.2</v>
      </c>
      <c r="C43" s="45"/>
      <c r="D43" s="9"/>
    </row>
    <row r="44" spans="1:4" x14ac:dyDescent="0.25">
      <c r="A44" s="41" t="s">
        <v>31</v>
      </c>
      <c r="B44" s="41">
        <v>23.524999999999999</v>
      </c>
      <c r="C44" s="45"/>
      <c r="D44" s="9"/>
    </row>
    <row r="45" spans="1:4" x14ac:dyDescent="0.25">
      <c r="A45" s="41" t="s">
        <v>51</v>
      </c>
      <c r="B45" s="41">
        <v>23.574999999999999</v>
      </c>
      <c r="C45" s="45"/>
      <c r="D45" s="9"/>
    </row>
    <row r="46" spans="1:4" x14ac:dyDescent="0.25">
      <c r="A46" s="41" t="s">
        <v>21</v>
      </c>
      <c r="B46" s="41">
        <v>23.6</v>
      </c>
      <c r="C46" s="45"/>
      <c r="D46" s="9"/>
    </row>
    <row r="47" spans="1:4" x14ac:dyDescent="0.25">
      <c r="A47" s="41" t="s">
        <v>39</v>
      </c>
      <c r="B47" s="41">
        <v>24.95</v>
      </c>
      <c r="C47" s="45"/>
      <c r="D47" s="9"/>
    </row>
    <row r="48" spans="1:4" x14ac:dyDescent="0.25">
      <c r="A48" s="41" t="s">
        <v>29</v>
      </c>
      <c r="B48" s="41">
        <v>27.324999999999999</v>
      </c>
      <c r="C48" s="45"/>
      <c r="D48" s="9"/>
    </row>
    <row r="49" spans="1:1" x14ac:dyDescent="0.25">
      <c r="A49" s="9"/>
    </row>
  </sheetData>
  <sortState ref="A2:C49">
    <sortCondition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итоговый 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Valeev</dc:creator>
  <cp:lastModifiedBy>Denisova</cp:lastModifiedBy>
  <cp:lastPrinted>2014-01-28T05:45:33Z</cp:lastPrinted>
  <dcterms:created xsi:type="dcterms:W3CDTF">2014-01-09T07:26:17Z</dcterms:created>
  <dcterms:modified xsi:type="dcterms:W3CDTF">2014-01-28T06:03:01Z</dcterms:modified>
</cp:coreProperties>
</file>