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60" windowWidth="10500" windowHeight="8865"/>
  </bookViews>
  <sheets>
    <sheet name="рейтинг" sheetId="2" r:id="rId1"/>
    <sheet name="Лист1" sheetId="3" r:id="rId2"/>
    <sheet name="Лист2" sheetId="4" r:id="rId3"/>
  </sheets>
  <calcPr calcId="145621"/>
</workbook>
</file>

<file path=xl/calcChain.xml><?xml version="1.0" encoding="utf-8"?>
<calcChain xmlns="http://schemas.openxmlformats.org/spreadsheetml/2006/main">
  <c r="J71" i="4" l="1"/>
  <c r="K71" i="4"/>
  <c r="L71" i="4"/>
  <c r="J72" i="4"/>
  <c r="K72" i="4"/>
  <c r="L72" i="4"/>
  <c r="J73" i="4"/>
  <c r="K73" i="4"/>
  <c r="L73" i="4"/>
  <c r="J74" i="4"/>
  <c r="K74" i="4"/>
  <c r="L74" i="4"/>
  <c r="J75" i="4"/>
  <c r="K75" i="4"/>
  <c r="L75" i="4"/>
  <c r="J76" i="4"/>
  <c r="K76" i="4"/>
  <c r="L76" i="4"/>
  <c r="J77" i="4"/>
  <c r="K77" i="4"/>
  <c r="L77" i="4"/>
  <c r="J78" i="4"/>
  <c r="K78" i="4"/>
  <c r="J61" i="4"/>
  <c r="J62" i="4"/>
  <c r="J63" i="4"/>
  <c r="J64" i="4"/>
  <c r="J65" i="4"/>
  <c r="J66" i="4"/>
  <c r="J67" i="4"/>
  <c r="J68" i="4"/>
  <c r="F65" i="4"/>
  <c r="F61" i="4"/>
  <c r="F77" i="4"/>
  <c r="F83" i="4"/>
  <c r="F67" i="4"/>
  <c r="F82" i="4"/>
  <c r="F74" i="4"/>
  <c r="F64" i="4"/>
  <c r="F69" i="4"/>
  <c r="F76" i="4"/>
  <c r="F89" i="4"/>
  <c r="F71" i="4"/>
  <c r="F62" i="4"/>
  <c r="F99" i="4"/>
  <c r="F93" i="4"/>
  <c r="F63" i="4"/>
  <c r="F91" i="4"/>
  <c r="F66" i="4"/>
  <c r="F75" i="4"/>
  <c r="F68" i="4"/>
  <c r="F103" i="4"/>
  <c r="F98" i="4"/>
  <c r="F97" i="4"/>
  <c r="F81" i="4"/>
  <c r="F70" i="4"/>
  <c r="F87" i="4"/>
  <c r="F105" i="4"/>
  <c r="F101" i="4"/>
  <c r="F73" i="4"/>
  <c r="F96" i="4"/>
  <c r="F72" i="4"/>
  <c r="F100" i="4"/>
  <c r="F95" i="4"/>
  <c r="F90" i="4"/>
  <c r="F86" i="4"/>
  <c r="F107" i="4"/>
  <c r="F104" i="4"/>
  <c r="F94" i="4"/>
  <c r="F80" i="4"/>
  <c r="F79" i="4"/>
  <c r="F108" i="4"/>
  <c r="F78" i="4"/>
  <c r="F106" i="4"/>
  <c r="F88" i="4"/>
  <c r="F85" i="4"/>
  <c r="F92" i="4"/>
  <c r="F84" i="4"/>
  <c r="F102" i="4"/>
  <c r="E39" i="2"/>
  <c r="K32" i="4" l="1"/>
  <c r="K33" i="4"/>
  <c r="K34" i="4"/>
  <c r="K35" i="4"/>
  <c r="K36" i="4"/>
  <c r="K37" i="4"/>
  <c r="K38" i="4"/>
  <c r="K39" i="4"/>
  <c r="F13" i="4"/>
  <c r="F9" i="4"/>
  <c r="F25" i="4"/>
  <c r="F31" i="4"/>
  <c r="F15" i="4"/>
  <c r="F30" i="4"/>
  <c r="F22" i="4"/>
  <c r="F12" i="4"/>
  <c r="F17" i="4"/>
  <c r="F24" i="4"/>
  <c r="F37" i="4"/>
  <c r="F10" i="4"/>
  <c r="F47" i="4"/>
  <c r="F41" i="4"/>
  <c r="F11" i="4"/>
  <c r="F38" i="4"/>
  <c r="F19" i="4"/>
  <c r="F14" i="4"/>
  <c r="F23" i="4"/>
  <c r="F16" i="4"/>
  <c r="F51" i="4"/>
  <c r="F46" i="4"/>
  <c r="F45" i="4"/>
  <c r="F29" i="4"/>
  <c r="F18" i="4"/>
  <c r="F35" i="4"/>
  <c r="F53" i="4"/>
  <c r="F49" i="4"/>
  <c r="F21" i="4"/>
  <c r="F44" i="4"/>
  <c r="F20" i="4"/>
  <c r="F48" i="4"/>
  <c r="F43" i="4"/>
  <c r="F39" i="4"/>
  <c r="F34" i="4"/>
  <c r="F55" i="4"/>
  <c r="F52" i="4"/>
  <c r="F42" i="4"/>
  <c r="F28" i="4"/>
  <c r="F27" i="4"/>
  <c r="F56" i="4"/>
  <c r="F26" i="4"/>
  <c r="F54" i="4"/>
  <c r="F36" i="4"/>
  <c r="F33" i="4"/>
  <c r="F40" i="4"/>
  <c r="F32" i="4"/>
  <c r="F50" i="4"/>
  <c r="E30" i="2" l="1"/>
  <c r="E37" i="2"/>
  <c r="E3" i="2"/>
  <c r="E40" i="2"/>
  <c r="E29" i="2"/>
  <c r="E49" i="2"/>
  <c r="E9" i="2"/>
  <c r="E8" i="2"/>
  <c r="E2" i="2"/>
  <c r="E41" i="2"/>
  <c r="E5" i="2"/>
  <c r="E14" i="2"/>
  <c r="E38" i="2"/>
  <c r="E19" i="2"/>
  <c r="E12" i="2"/>
  <c r="E15" i="2"/>
  <c r="E32" i="2"/>
  <c r="E43" i="2"/>
  <c r="E45" i="2"/>
  <c r="E35" i="2"/>
  <c r="E47" i="2"/>
  <c r="E31" i="2"/>
  <c r="E46" i="2"/>
  <c r="E16" i="2"/>
  <c r="E24" i="2"/>
  <c r="E11" i="2"/>
  <c r="E33" i="2"/>
  <c r="E20" i="2"/>
  <c r="E4" i="2"/>
  <c r="E44" i="2"/>
  <c r="E28" i="2"/>
  <c r="E6" i="2"/>
  <c r="E18" i="2"/>
  <c r="E36" i="2"/>
  <c r="E21" i="2"/>
  <c r="E50" i="2"/>
  <c r="E13" i="2"/>
  <c r="E25" i="2"/>
  <c r="E10" i="2"/>
  <c r="E17" i="2"/>
  <c r="E42" i="2"/>
  <c r="E48" i="2"/>
  <c r="E26" i="2"/>
  <c r="E7" i="2"/>
  <c r="E22" i="2"/>
  <c r="E34" i="2"/>
  <c r="E23" i="2"/>
  <c r="D109" i="4"/>
  <c r="D57" i="4"/>
  <c r="C27" i="2"/>
</calcChain>
</file>

<file path=xl/sharedStrings.xml><?xml version="1.0" encoding="utf-8"?>
<sst xmlns="http://schemas.openxmlformats.org/spreadsheetml/2006/main" count="265" uniqueCount="59">
  <si>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</si>
  <si>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</si>
  <si>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</si>
  <si>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</si>
  <si>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</si>
  <si>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</si>
  <si>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</si>
  <si>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</si>
  <si>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</si>
  <si>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</si>
  <si>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</si>
  <si>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</si>
  <si>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</si>
  <si>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</si>
  <si>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</si>
  <si>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</si>
  <si>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</si>
  <si>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</si>
  <si>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</si>
  <si>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</si>
  <si>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Кайбицкий район</t>
  </si>
  <si>
    <t>Камско-Устьинский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</si>
  <si>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</si>
  <si>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</si>
  <si>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</si>
  <si>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</si>
  <si>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</si>
  <si>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</si>
  <si>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</si>
  <si>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Нижнекамский район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</si>
  <si>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</si>
  <si>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</si>
  <si>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</si>
  <si>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</si>
  <si>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</si>
  <si>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</si>
  <si>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</si>
  <si>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</si>
  <si>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</si>
  <si>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</si>
  <si>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</si>
  <si>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</si>
  <si>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Районы</t>
  </si>
  <si>
    <t>Рейтинг</t>
  </si>
  <si>
    <t>Набережные Челны</t>
  </si>
  <si>
    <t>Казань, Авиастроительный и Ново-Савиновский районы</t>
  </si>
  <si>
    <t>Казань, Вахитовский и Приволжский районы</t>
  </si>
  <si>
    <t>Казань, Кировский и Московский районы</t>
  </si>
  <si>
    <t>Казань, Советский район</t>
  </si>
  <si>
    <t>Доля призеров республиканских олимпиад по татарскому языку и литературе, %</t>
  </si>
  <si>
    <t>Рыбно-Слободский район</t>
  </si>
  <si>
    <t>В среднем по республике</t>
  </si>
  <si>
    <t xml:space="preserve">Средняя результативность по трем показателям </t>
  </si>
  <si>
    <t>Доля выпускников 9 классов, сдавших ГИА по татарскому языку в новой форме, %</t>
  </si>
  <si>
    <t>Доля учащихся татарской, чувашской, удмуртской, марийской, мордовской национальности, обучающихся на родном языке, %</t>
  </si>
  <si>
    <t>рейтинг</t>
  </si>
  <si>
    <t>район</t>
  </si>
  <si>
    <t>баллы</t>
  </si>
  <si>
    <t>Изменение позиций                       по сравнению        с рейтингом           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</si>
</sst>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182B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7" fillId="0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/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5" borderId="2" xfId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0" fillId="5" borderId="2" xfId="3" applyFont="1" applyFill="1" applyBorder="1" applyAlignment="1">
      <alignment vertical="center" wrapText="1"/>
    </xf>
    <xf numFmtId="0" fontId="10" fillId="5" borderId="1" xfId="3" applyFont="1" applyFill="1" applyBorder="1" applyAlignment="1">
      <alignment horizontal="center" vertical="center"/>
    </xf>
    <xf numFmtId="164" fontId="10" fillId="5" borderId="1" xfId="3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0" fillId="6" borderId="2" xfId="3" applyFont="1" applyFill="1" applyBorder="1" applyAlignment="1">
      <alignment vertical="center" wrapText="1"/>
    </xf>
    <xf numFmtId="0" fontId="10" fillId="6" borderId="1" xfId="3" applyFont="1" applyFill="1" applyBorder="1" applyAlignment="1">
      <alignment horizontal="center" vertical="center"/>
    </xf>
    <xf numFmtId="164" fontId="10" fillId="6" borderId="1" xfId="3" applyNumberFormat="1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164" fontId="10" fillId="7" borderId="1" xfId="2" applyNumberFormat="1" applyFont="1" applyFill="1" applyBorder="1" applyAlignment="1">
      <alignment horizontal="center" vertical="center"/>
    </xf>
    <xf numFmtId="0" fontId="10" fillId="7" borderId="2" xfId="3" applyFont="1" applyFill="1" applyBorder="1" applyAlignment="1">
      <alignment vertical="center" wrapText="1"/>
    </xf>
    <xf numFmtId="0" fontId="10" fillId="7" borderId="1" xfId="3" applyFont="1" applyFill="1" applyBorder="1" applyAlignment="1">
      <alignment horizontal="center" vertical="center"/>
    </xf>
    <xf numFmtId="164" fontId="10" fillId="7" borderId="1" xfId="3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vertical="center" wrapText="1"/>
    </xf>
    <xf numFmtId="0" fontId="10" fillId="5" borderId="2" xfId="2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center" vertical="center"/>
    </xf>
    <xf numFmtId="164" fontId="10" fillId="5" borderId="1" xfId="2" applyNumberFormat="1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vertical="center" wrapText="1"/>
    </xf>
    <xf numFmtId="0" fontId="10" fillId="6" borderId="2" xfId="1" applyFont="1" applyFill="1" applyBorder="1" applyAlignment="1">
      <alignment vertical="center" wrapText="1"/>
    </xf>
    <xf numFmtId="0" fontId="10" fillId="6" borderId="1" xfId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vertical="center" wrapText="1"/>
    </xf>
    <xf numFmtId="0" fontId="10" fillId="7" borderId="1" xfId="1" applyFont="1" applyFill="1" applyBorder="1" applyAlignment="1">
      <alignment horizontal="center" vertical="center"/>
    </xf>
    <xf numFmtId="164" fontId="10" fillId="7" borderId="1" xfId="1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0" fontId="11" fillId="8" borderId="0" xfId="0" applyFont="1" applyFill="1" applyAlignment="1">
      <alignment horizontal="right" vertical="center"/>
    </xf>
    <xf numFmtId="0" fontId="12" fillId="8" borderId="0" xfId="0" applyFont="1" applyFill="1" applyAlignment="1">
      <alignment horizontal="right"/>
    </xf>
    <xf numFmtId="0" fontId="12" fillId="8" borderId="0" xfId="0" applyFont="1" applyFill="1"/>
    <xf numFmtId="0" fontId="11" fillId="8" borderId="0" xfId="0" applyFont="1" applyFill="1"/>
    <xf numFmtId="0" fontId="11" fillId="5" borderId="0" xfId="0" applyFont="1" applyFill="1"/>
    <xf numFmtId="0" fontId="8" fillId="5" borderId="0" xfId="0" applyFont="1" applyFill="1"/>
    <xf numFmtId="0" fontId="12" fillId="5" borderId="0" xfId="0" applyFont="1" applyFill="1"/>
    <xf numFmtId="0" fontId="10" fillId="7" borderId="1" xfId="1" applyFont="1" applyFill="1" applyBorder="1" applyAlignment="1">
      <alignment vertical="center" wrapText="1"/>
    </xf>
    <xf numFmtId="0" fontId="10" fillId="7" borderId="1" xfId="2" applyFont="1" applyFill="1" applyBorder="1" applyAlignment="1">
      <alignment vertical="center" wrapText="1"/>
    </xf>
    <xf numFmtId="0" fontId="10" fillId="5" borderId="1" xfId="2" applyFont="1" applyFill="1" applyBorder="1" applyAlignment="1">
      <alignment vertical="center" wrapText="1"/>
    </xf>
    <xf numFmtId="0" fontId="8" fillId="7" borderId="1" xfId="0" applyFont="1" applyFill="1" applyBorder="1"/>
    <xf numFmtId="0" fontId="10" fillId="8" borderId="2" xfId="3" applyFont="1" applyFill="1" applyBorder="1" applyAlignment="1">
      <alignment vertical="center" wrapText="1"/>
    </xf>
    <xf numFmtId="0" fontId="10" fillId="8" borderId="2" xfId="2" applyFont="1" applyFill="1" applyBorder="1" applyAlignment="1">
      <alignment vertical="center" wrapText="1"/>
    </xf>
    <xf numFmtId="0" fontId="10" fillId="8" borderId="2" xfId="1" applyFont="1" applyFill="1" applyBorder="1" applyAlignment="1">
      <alignment vertical="center" wrapText="1"/>
    </xf>
    <xf numFmtId="0" fontId="10" fillId="8" borderId="1" xfId="2" applyFont="1" applyFill="1" applyBorder="1" applyAlignment="1">
      <alignment vertical="center" wrapText="1"/>
    </xf>
    <xf numFmtId="0" fontId="10" fillId="8" borderId="1" xfId="3" applyFont="1" applyFill="1" applyBorder="1" applyAlignment="1">
      <alignment vertical="center" wrapText="1"/>
    </xf>
    <xf numFmtId="0" fontId="10" fillId="8" borderId="1" xfId="1" applyFont="1" applyFill="1" applyBorder="1" applyAlignment="1">
      <alignment vertical="center" wrapText="1"/>
    </xf>
    <xf numFmtId="0" fontId="10" fillId="8" borderId="1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0" fillId="8" borderId="1" xfId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164" fontId="10" fillId="8" borderId="1" xfId="1" applyNumberFormat="1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/>
    </xf>
    <xf numFmtId="164" fontId="10" fillId="8" borderId="1" xfId="3" applyNumberFormat="1" applyFont="1" applyFill="1" applyBorder="1" applyAlignment="1">
      <alignment horizontal="center" vertical="center"/>
    </xf>
    <xf numFmtId="0" fontId="10" fillId="8" borderId="1" xfId="2" applyFont="1" applyFill="1" applyBorder="1" applyAlignment="1">
      <alignment horizontal="center" vertical="center"/>
    </xf>
    <xf numFmtId="164" fontId="10" fillId="8" borderId="1" xfId="2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right"/>
    </xf>
    <xf numFmtId="0" fontId="10" fillId="5" borderId="1" xfId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vertical="center" wrapText="1"/>
    </xf>
    <xf numFmtId="0" fontId="10" fillId="6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3" xfId="3" applyFont="1" applyFill="1" applyBorder="1" applyAlignment="1">
      <alignment vertical="center" wrapText="1"/>
    </xf>
    <xf numFmtId="0" fontId="0" fillId="0" borderId="4" xfId="0" applyBorder="1" applyAlignment="1"/>
    <xf numFmtId="0" fontId="10" fillId="8" borderId="1" xfId="3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zoomScaleSheetLayoutView="100" workbookViewId="0">
      <selection activeCell="A24" sqref="A24:XFD24"/>
    </sheetView>
  </sheetViews>
  <sheetFormatPr defaultRowHeight="15.75" x14ac:dyDescent="0.25"/>
  <cols>
    <col min="1" max="1" width="22.140625" style="4" customWidth="1"/>
    <col min="2" max="2" width="17.28515625" style="6" customWidth="1"/>
    <col min="3" max="3" width="16" style="6" customWidth="1"/>
    <col min="4" max="4" width="17.42578125" style="6" customWidth="1"/>
    <col min="5" max="5" width="16" style="7" customWidth="1"/>
    <col min="6" max="6" width="10.5703125" style="6" customWidth="1"/>
    <col min="7" max="7" width="15.140625" style="85" customWidth="1"/>
    <col min="8" max="8" width="9.140625" style="2"/>
  </cols>
  <sheetData>
    <row r="1" spans="1:9" s="1" customFormat="1" ht="114.75" x14ac:dyDescent="0.25">
      <c r="A1" s="81" t="s">
        <v>42</v>
      </c>
      <c r="B1" s="82" t="s">
        <v>54</v>
      </c>
      <c r="C1" s="80" t="s">
        <v>49</v>
      </c>
      <c r="D1" s="80" t="s">
        <v>53</v>
      </c>
      <c r="E1" s="83" t="s">
        <v>52</v>
      </c>
      <c r="F1" s="81" t="s">
        <v>43</v>
      </c>
      <c r="G1" s="80" t="s">
        <v>58</v>
      </c>
      <c r="H1" s="3"/>
      <c r="I1" s="3"/>
    </row>
    <row r="2" spans="1:9" s="8" customFormat="1" ht="16.5" customHeight="1" x14ac:dyDescent="0.2">
      <c r="A2" s="78" t="s">
        <v>9</v>
      </c>
      <c r="B2" s="42">
        <v>99.93</v>
      </c>
      <c r="C2" s="42">
        <v>16.670000000000002</v>
      </c>
      <c r="D2" s="26">
        <v>100</v>
      </c>
      <c r="E2" s="43">
        <f t="shared" ref="E2:E26" si="0">AVERAGE(B2:D2)</f>
        <v>72.2</v>
      </c>
      <c r="F2" s="42">
        <v>1</v>
      </c>
      <c r="G2" s="86">
        <v>15</v>
      </c>
      <c r="H2" s="16"/>
      <c r="I2" s="19"/>
    </row>
    <row r="3" spans="1:9" s="1" customFormat="1" x14ac:dyDescent="0.25">
      <c r="A3" s="78" t="s">
        <v>3</v>
      </c>
      <c r="B3" s="42">
        <v>97.68</v>
      </c>
      <c r="C3" s="42">
        <v>50</v>
      </c>
      <c r="D3" s="26">
        <v>65.98</v>
      </c>
      <c r="E3" s="43">
        <f t="shared" si="0"/>
        <v>71.220000000000013</v>
      </c>
      <c r="F3" s="42">
        <v>2</v>
      </c>
      <c r="G3" s="87">
        <v>0</v>
      </c>
      <c r="H3" s="13"/>
      <c r="I3" s="3"/>
    </row>
    <row r="4" spans="1:9" s="1" customFormat="1" x14ac:dyDescent="0.25">
      <c r="A4" s="78" t="s">
        <v>25</v>
      </c>
      <c r="B4" s="42">
        <v>59.41</v>
      </c>
      <c r="C4" s="42">
        <v>53.33</v>
      </c>
      <c r="D4" s="26">
        <v>97.47</v>
      </c>
      <c r="E4" s="43">
        <f t="shared" si="0"/>
        <v>70.069999999999993</v>
      </c>
      <c r="F4" s="42">
        <v>3</v>
      </c>
      <c r="G4" s="87">
        <v>6</v>
      </c>
      <c r="H4" s="13"/>
      <c r="I4" s="3"/>
    </row>
    <row r="5" spans="1:9" s="1" customFormat="1" x14ac:dyDescent="0.25">
      <c r="A5" s="78" t="s">
        <v>11</v>
      </c>
      <c r="B5" s="42">
        <v>68.510000000000005</v>
      </c>
      <c r="C5" s="42">
        <v>46.67</v>
      </c>
      <c r="D5" s="26">
        <v>85.57</v>
      </c>
      <c r="E5" s="43">
        <f t="shared" si="0"/>
        <v>66.916666666666671</v>
      </c>
      <c r="F5" s="42">
        <v>4</v>
      </c>
      <c r="G5" s="87">
        <v>0</v>
      </c>
      <c r="H5" s="13"/>
      <c r="I5" s="3"/>
    </row>
    <row r="6" spans="1:9" s="1" customFormat="1" x14ac:dyDescent="0.25">
      <c r="A6" s="78" t="s">
        <v>28</v>
      </c>
      <c r="B6" s="42">
        <v>75.34</v>
      </c>
      <c r="C6" s="42">
        <v>40</v>
      </c>
      <c r="D6" s="26">
        <v>84.56</v>
      </c>
      <c r="E6" s="43">
        <f t="shared" si="0"/>
        <v>66.63333333333334</v>
      </c>
      <c r="F6" s="42">
        <v>5</v>
      </c>
      <c r="G6" s="87">
        <v>2</v>
      </c>
      <c r="H6" s="13"/>
      <c r="I6" s="3"/>
    </row>
    <row r="7" spans="1:9" s="1" customFormat="1" x14ac:dyDescent="0.25">
      <c r="A7" s="78" t="s">
        <v>38</v>
      </c>
      <c r="B7" s="42">
        <v>69.709999999999994</v>
      </c>
      <c r="C7" s="42">
        <v>40</v>
      </c>
      <c r="D7" s="26">
        <v>74.11</v>
      </c>
      <c r="E7" s="43">
        <f t="shared" si="0"/>
        <v>61.273333333333333</v>
      </c>
      <c r="F7" s="42">
        <v>6</v>
      </c>
      <c r="G7" s="87">
        <v>28</v>
      </c>
      <c r="H7" s="13"/>
      <c r="I7" s="3"/>
    </row>
    <row r="8" spans="1:9" s="1" customFormat="1" x14ac:dyDescent="0.25">
      <c r="A8" s="78" t="s">
        <v>8</v>
      </c>
      <c r="B8" s="42">
        <v>63.19</v>
      </c>
      <c r="C8" s="42">
        <v>53.33</v>
      </c>
      <c r="D8" s="26">
        <v>62.56</v>
      </c>
      <c r="E8" s="43">
        <f t="shared" si="0"/>
        <v>59.693333333333328</v>
      </c>
      <c r="F8" s="42">
        <v>7</v>
      </c>
      <c r="G8" s="88">
        <v>-6</v>
      </c>
      <c r="H8" s="13"/>
      <c r="I8" s="3"/>
    </row>
    <row r="9" spans="1:9" s="1" customFormat="1" x14ac:dyDescent="0.25">
      <c r="A9" s="79" t="s">
        <v>7</v>
      </c>
      <c r="B9" s="28">
        <v>58.64</v>
      </c>
      <c r="C9" s="28">
        <v>20</v>
      </c>
      <c r="D9" s="26">
        <v>100</v>
      </c>
      <c r="E9" s="29">
        <f t="shared" si="0"/>
        <v>59.54666666666666</v>
      </c>
      <c r="F9" s="28">
        <v>8</v>
      </c>
      <c r="G9" s="87">
        <v>39</v>
      </c>
      <c r="H9" s="13"/>
      <c r="I9" s="3"/>
    </row>
    <row r="10" spans="1:9" s="1" customFormat="1" x14ac:dyDescent="0.25">
      <c r="A10" s="78" t="s">
        <v>33</v>
      </c>
      <c r="B10" s="42">
        <v>53.59</v>
      </c>
      <c r="C10" s="42">
        <v>40</v>
      </c>
      <c r="D10" s="26">
        <v>74.77</v>
      </c>
      <c r="E10" s="43">
        <f t="shared" si="0"/>
        <v>56.120000000000005</v>
      </c>
      <c r="F10" s="42">
        <v>9</v>
      </c>
      <c r="G10" s="88">
        <v>-6</v>
      </c>
      <c r="H10" s="13"/>
      <c r="I10" s="3"/>
    </row>
    <row r="11" spans="1:9" s="1" customFormat="1" x14ac:dyDescent="0.25">
      <c r="A11" s="78" t="s">
        <v>22</v>
      </c>
      <c r="B11" s="42">
        <v>59.55</v>
      </c>
      <c r="C11" s="42">
        <v>46.67</v>
      </c>
      <c r="D11" s="26">
        <v>61.8</v>
      </c>
      <c r="E11" s="43">
        <f t="shared" si="0"/>
        <v>56.006666666666661</v>
      </c>
      <c r="F11" s="42">
        <v>10</v>
      </c>
      <c r="G11" s="88">
        <v>-5</v>
      </c>
      <c r="H11" s="13"/>
      <c r="I11" s="3"/>
    </row>
    <row r="12" spans="1:9" s="1" customFormat="1" x14ac:dyDescent="0.25">
      <c r="A12" s="36" t="s">
        <v>15</v>
      </c>
      <c r="B12" s="34">
        <v>45.76</v>
      </c>
      <c r="C12" s="34">
        <v>20</v>
      </c>
      <c r="D12" s="31">
        <v>99.55</v>
      </c>
      <c r="E12" s="35">
        <f t="shared" si="0"/>
        <v>55.103333333333332</v>
      </c>
      <c r="F12" s="34">
        <v>11</v>
      </c>
      <c r="G12" s="87">
        <v>10</v>
      </c>
      <c r="H12" s="13"/>
      <c r="I12" s="3"/>
    </row>
    <row r="13" spans="1:9" s="1" customFormat="1" x14ac:dyDescent="0.25">
      <c r="A13" s="36" t="s">
        <v>32</v>
      </c>
      <c r="B13" s="34">
        <v>61.81</v>
      </c>
      <c r="C13" s="34">
        <v>20</v>
      </c>
      <c r="D13" s="31">
        <v>72.38</v>
      </c>
      <c r="E13" s="35">
        <f t="shared" si="0"/>
        <v>51.396666666666668</v>
      </c>
      <c r="F13" s="34">
        <v>12</v>
      </c>
      <c r="G13" s="87">
        <v>21</v>
      </c>
      <c r="H13" s="13"/>
      <c r="I13" s="3"/>
    </row>
    <row r="14" spans="1:9" s="1" customFormat="1" ht="17.25" customHeight="1" x14ac:dyDescent="0.25">
      <c r="A14" s="57" t="s">
        <v>12</v>
      </c>
      <c r="B14" s="30">
        <v>30.27</v>
      </c>
      <c r="C14" s="30">
        <v>20</v>
      </c>
      <c r="D14" s="31">
        <v>99.44</v>
      </c>
      <c r="E14" s="32">
        <f t="shared" si="0"/>
        <v>49.903333333333329</v>
      </c>
      <c r="F14" s="30">
        <v>13</v>
      </c>
      <c r="G14" s="87">
        <v>29</v>
      </c>
      <c r="H14" s="13"/>
      <c r="I14" s="3"/>
    </row>
    <row r="15" spans="1:9" s="1" customFormat="1" x14ac:dyDescent="0.25">
      <c r="A15" s="36" t="s">
        <v>16</v>
      </c>
      <c r="B15" s="34">
        <v>84.92</v>
      </c>
      <c r="C15" s="34">
        <v>13.33</v>
      </c>
      <c r="D15" s="31">
        <v>50.74</v>
      </c>
      <c r="E15" s="35">
        <f t="shared" si="0"/>
        <v>49.663333333333334</v>
      </c>
      <c r="F15" s="34">
        <v>14</v>
      </c>
      <c r="G15" s="87">
        <v>1</v>
      </c>
      <c r="H15" s="13"/>
      <c r="I15" s="3"/>
    </row>
    <row r="16" spans="1:9" s="1" customFormat="1" x14ac:dyDescent="0.25">
      <c r="A16" s="36" t="s">
        <v>20</v>
      </c>
      <c r="B16" s="34">
        <v>67.83</v>
      </c>
      <c r="C16" s="34">
        <v>13.33</v>
      </c>
      <c r="D16" s="31">
        <v>65.09</v>
      </c>
      <c r="E16" s="35">
        <f t="shared" si="0"/>
        <v>48.75</v>
      </c>
      <c r="F16" s="34">
        <v>15</v>
      </c>
      <c r="G16" s="26">
        <v>4</v>
      </c>
      <c r="H16" s="13"/>
      <c r="I16" s="3"/>
    </row>
    <row r="17" spans="1:9" s="1" customFormat="1" x14ac:dyDescent="0.25">
      <c r="A17" s="36" t="s">
        <v>34</v>
      </c>
      <c r="B17" s="34">
        <v>53.67</v>
      </c>
      <c r="C17" s="34">
        <v>20</v>
      </c>
      <c r="D17" s="31">
        <v>56.85</v>
      </c>
      <c r="E17" s="35">
        <f t="shared" si="0"/>
        <v>43.506666666666668</v>
      </c>
      <c r="F17" s="34">
        <v>16</v>
      </c>
      <c r="G17" s="26">
        <v>10</v>
      </c>
      <c r="H17" s="13"/>
      <c r="I17" s="3"/>
    </row>
    <row r="18" spans="1:9" s="1" customFormat="1" x14ac:dyDescent="0.25">
      <c r="A18" s="56" t="s">
        <v>44</v>
      </c>
      <c r="B18" s="45">
        <v>48.78</v>
      </c>
      <c r="C18" s="45">
        <v>50</v>
      </c>
      <c r="D18" s="31">
        <v>17.25</v>
      </c>
      <c r="E18" s="46">
        <f t="shared" si="0"/>
        <v>38.676666666666669</v>
      </c>
      <c r="F18" s="45">
        <v>17</v>
      </c>
      <c r="G18" s="26">
        <v>13</v>
      </c>
      <c r="H18" s="13"/>
      <c r="I18" s="3"/>
    </row>
    <row r="19" spans="1:9" s="1" customFormat="1" x14ac:dyDescent="0.25">
      <c r="A19" s="57" t="s">
        <v>14</v>
      </c>
      <c r="B19" s="30">
        <v>14.72</v>
      </c>
      <c r="C19" s="30">
        <v>0</v>
      </c>
      <c r="D19" s="31">
        <v>100</v>
      </c>
      <c r="E19" s="32">
        <f t="shared" si="0"/>
        <v>38.24</v>
      </c>
      <c r="F19" s="30">
        <v>18</v>
      </c>
      <c r="G19" s="88">
        <v>-12</v>
      </c>
      <c r="H19" s="13"/>
      <c r="I19" s="3"/>
    </row>
    <row r="20" spans="1:9" s="1" customFormat="1" x14ac:dyDescent="0.25">
      <c r="A20" s="36" t="s">
        <v>24</v>
      </c>
      <c r="B20" s="34">
        <v>36.380000000000003</v>
      </c>
      <c r="C20" s="34">
        <v>26.67</v>
      </c>
      <c r="D20" s="31">
        <v>48.26</v>
      </c>
      <c r="E20" s="35">
        <f t="shared" si="0"/>
        <v>37.103333333333332</v>
      </c>
      <c r="F20" s="34">
        <v>19</v>
      </c>
      <c r="G20" s="26">
        <v>10</v>
      </c>
      <c r="H20" s="13"/>
      <c r="I20" s="3"/>
    </row>
    <row r="21" spans="1:9" s="1" customFormat="1" x14ac:dyDescent="0.25">
      <c r="A21" s="36" t="s">
        <v>30</v>
      </c>
      <c r="B21" s="34">
        <v>66.81</v>
      </c>
      <c r="C21" s="34">
        <v>26.67</v>
      </c>
      <c r="D21" s="31">
        <v>16.670000000000002</v>
      </c>
      <c r="E21" s="35">
        <f t="shared" si="0"/>
        <v>36.716666666666669</v>
      </c>
      <c r="F21" s="34">
        <v>20</v>
      </c>
      <c r="G21" s="22">
        <v>-12</v>
      </c>
      <c r="H21" s="13"/>
      <c r="I21" s="3"/>
    </row>
    <row r="22" spans="1:9" s="1" customFormat="1" ht="19.5" customHeight="1" x14ac:dyDescent="0.25">
      <c r="A22" s="36" t="s">
        <v>39</v>
      </c>
      <c r="B22" s="34">
        <v>74.37</v>
      </c>
      <c r="C22" s="34">
        <v>13.33</v>
      </c>
      <c r="D22" s="31">
        <v>16.12</v>
      </c>
      <c r="E22" s="35">
        <f t="shared" si="0"/>
        <v>34.606666666666669</v>
      </c>
      <c r="F22" s="34">
        <v>21</v>
      </c>
      <c r="G22" s="26">
        <v>14</v>
      </c>
      <c r="H22" s="13"/>
      <c r="I22" s="3"/>
    </row>
    <row r="23" spans="1:9" s="1" customFormat="1" ht="17.25" customHeight="1" x14ac:dyDescent="0.25">
      <c r="A23" s="36" t="s">
        <v>41</v>
      </c>
      <c r="B23" s="34">
        <v>55.31</v>
      </c>
      <c r="C23" s="34">
        <v>40</v>
      </c>
      <c r="D23" s="31">
        <v>7.11</v>
      </c>
      <c r="E23" s="35">
        <f t="shared" si="0"/>
        <v>34.14</v>
      </c>
      <c r="F23" s="34">
        <v>22</v>
      </c>
      <c r="G23" s="26">
        <v>24</v>
      </c>
      <c r="H23" s="13"/>
      <c r="I23" s="3"/>
    </row>
    <row r="24" spans="1:9" s="1" customFormat="1" ht="15.75" customHeight="1" x14ac:dyDescent="0.25">
      <c r="A24" s="36" t="s">
        <v>21</v>
      </c>
      <c r="B24" s="34">
        <v>45.11</v>
      </c>
      <c r="C24" s="34">
        <v>33.33</v>
      </c>
      <c r="D24" s="31">
        <v>23.86</v>
      </c>
      <c r="E24" s="35">
        <f t="shared" si="0"/>
        <v>34.1</v>
      </c>
      <c r="F24" s="34">
        <v>23</v>
      </c>
      <c r="G24" s="26">
        <v>1</v>
      </c>
      <c r="H24" s="13"/>
      <c r="I24" s="3"/>
    </row>
    <row r="25" spans="1:9" s="1" customFormat="1" ht="20.25" customHeight="1" x14ac:dyDescent="0.25">
      <c r="A25" s="36" t="s">
        <v>50</v>
      </c>
      <c r="B25" s="34">
        <v>48.91</v>
      </c>
      <c r="C25" s="34">
        <v>26.67</v>
      </c>
      <c r="D25" s="31">
        <v>25</v>
      </c>
      <c r="E25" s="35">
        <f t="shared" si="0"/>
        <v>33.526666666666664</v>
      </c>
      <c r="F25" s="34">
        <v>24</v>
      </c>
      <c r="G25" s="22">
        <v>-14</v>
      </c>
      <c r="H25" s="13"/>
      <c r="I25" s="3"/>
    </row>
    <row r="26" spans="1:9" s="1" customFormat="1" x14ac:dyDescent="0.25">
      <c r="A26" s="36" t="s">
        <v>37</v>
      </c>
      <c r="B26" s="34">
        <v>60.53</v>
      </c>
      <c r="C26" s="34">
        <v>0</v>
      </c>
      <c r="D26" s="31">
        <v>35.56</v>
      </c>
      <c r="E26" s="35">
        <f t="shared" si="0"/>
        <v>32.03</v>
      </c>
      <c r="F26" s="34">
        <v>25</v>
      </c>
      <c r="G26" s="22">
        <v>-2</v>
      </c>
      <c r="H26" s="13"/>
      <c r="I26" s="3"/>
    </row>
    <row r="27" spans="1:9" s="1" customFormat="1" x14ac:dyDescent="0.25">
      <c r="A27" s="59" t="s">
        <v>51</v>
      </c>
      <c r="B27" s="47">
        <v>48.2</v>
      </c>
      <c r="C27" s="48">
        <f ca="1">AVERAGE(C12:C49)</f>
        <v>25.763541666666665</v>
      </c>
      <c r="D27" s="47">
        <v>23.99</v>
      </c>
      <c r="E27" s="48">
        <v>30.91</v>
      </c>
      <c r="F27" s="47"/>
      <c r="G27" s="84"/>
      <c r="H27" s="13"/>
      <c r="I27" s="3"/>
    </row>
    <row r="28" spans="1:9" s="1" customFormat="1" x14ac:dyDescent="0.25">
      <c r="A28" s="36" t="s">
        <v>27</v>
      </c>
      <c r="B28" s="34">
        <v>51.11</v>
      </c>
      <c r="C28" s="34">
        <v>13.33</v>
      </c>
      <c r="D28" s="31">
        <v>27.05</v>
      </c>
      <c r="E28" s="35">
        <f t="shared" ref="E28:E50" si="1">AVERAGE(B28:D28)</f>
        <v>30.496666666666666</v>
      </c>
      <c r="F28" s="34">
        <v>26</v>
      </c>
      <c r="G28" s="87">
        <v>11</v>
      </c>
      <c r="H28" s="13"/>
      <c r="I28" s="3"/>
    </row>
    <row r="29" spans="1:9" s="5" customFormat="1" ht="18.75" customHeight="1" x14ac:dyDescent="0.3">
      <c r="A29" s="57" t="s">
        <v>5</v>
      </c>
      <c r="B29" s="30">
        <v>57.45</v>
      </c>
      <c r="C29" s="30">
        <v>0</v>
      </c>
      <c r="D29" s="31">
        <v>33.33</v>
      </c>
      <c r="E29" s="32">
        <f t="shared" si="1"/>
        <v>30.26</v>
      </c>
      <c r="F29" s="30">
        <v>27</v>
      </c>
      <c r="G29" s="87">
        <v>12</v>
      </c>
      <c r="H29" s="18"/>
      <c r="I29" s="20"/>
    </row>
    <row r="30" spans="1:9" s="1" customFormat="1" x14ac:dyDescent="0.25">
      <c r="A30" s="36" t="s">
        <v>0</v>
      </c>
      <c r="B30" s="34">
        <v>45.16</v>
      </c>
      <c r="C30" s="34">
        <v>40</v>
      </c>
      <c r="D30" s="31">
        <v>5.2</v>
      </c>
      <c r="E30" s="35">
        <f t="shared" si="1"/>
        <v>30.12</v>
      </c>
      <c r="F30" s="34">
        <v>28</v>
      </c>
      <c r="G30" s="87">
        <v>17</v>
      </c>
      <c r="H30" s="13"/>
      <c r="I30" s="3"/>
    </row>
    <row r="31" spans="1:9" s="1" customFormat="1" ht="25.5" x14ac:dyDescent="0.25">
      <c r="A31" s="36" t="s">
        <v>47</v>
      </c>
      <c r="B31" s="34">
        <v>34.909999999999997</v>
      </c>
      <c r="C31" s="34">
        <v>33.33</v>
      </c>
      <c r="D31" s="31">
        <v>19.670000000000002</v>
      </c>
      <c r="E31" s="35">
        <f t="shared" si="1"/>
        <v>29.303333333333331</v>
      </c>
      <c r="F31" s="34">
        <v>29</v>
      </c>
      <c r="G31" s="88">
        <v>-15</v>
      </c>
      <c r="H31" s="13"/>
      <c r="I31" s="3"/>
    </row>
    <row r="32" spans="1:9" s="1" customFormat="1" x14ac:dyDescent="0.25">
      <c r="A32" s="36" t="s">
        <v>17</v>
      </c>
      <c r="B32" s="34">
        <v>29.69</v>
      </c>
      <c r="C32" s="34">
        <v>46.67</v>
      </c>
      <c r="D32" s="31">
        <v>10.71</v>
      </c>
      <c r="E32" s="35">
        <f t="shared" si="1"/>
        <v>29.02333333333333</v>
      </c>
      <c r="F32" s="34">
        <v>30</v>
      </c>
      <c r="G32" s="88">
        <v>-8</v>
      </c>
      <c r="H32" s="13"/>
      <c r="I32" s="3"/>
    </row>
    <row r="33" spans="1:9" s="1" customFormat="1" x14ac:dyDescent="0.25">
      <c r="A33" s="36" t="s">
        <v>23</v>
      </c>
      <c r="B33" s="34">
        <v>49.73</v>
      </c>
      <c r="C33" s="34">
        <v>13.33</v>
      </c>
      <c r="D33" s="31">
        <v>21.29</v>
      </c>
      <c r="E33" s="35">
        <f t="shared" si="1"/>
        <v>28.116666666666664</v>
      </c>
      <c r="F33" s="34">
        <v>31</v>
      </c>
      <c r="G33" s="88">
        <v>-18</v>
      </c>
      <c r="H33" s="13"/>
      <c r="I33" s="3"/>
    </row>
    <row r="34" spans="1:9" s="1" customFormat="1" ht="27" customHeight="1" x14ac:dyDescent="0.25">
      <c r="A34" s="36" t="s">
        <v>40</v>
      </c>
      <c r="B34" s="34">
        <v>23.86</v>
      </c>
      <c r="C34" s="34">
        <v>33.33</v>
      </c>
      <c r="D34" s="31">
        <v>24.6</v>
      </c>
      <c r="E34" s="35">
        <f t="shared" si="1"/>
        <v>27.263333333333332</v>
      </c>
      <c r="F34" s="34">
        <v>32</v>
      </c>
      <c r="G34" s="87">
        <v>4</v>
      </c>
      <c r="H34" s="13"/>
      <c r="I34" s="3"/>
    </row>
    <row r="35" spans="1:9" s="1" customFormat="1" ht="38.25" customHeight="1" x14ac:dyDescent="0.25">
      <c r="A35" s="36" t="s">
        <v>45</v>
      </c>
      <c r="B35" s="34">
        <v>33.14</v>
      </c>
      <c r="C35" s="34">
        <v>46.67</v>
      </c>
      <c r="D35" s="31">
        <v>0.28999999999999998</v>
      </c>
      <c r="E35" s="35">
        <f t="shared" si="1"/>
        <v>26.700000000000003</v>
      </c>
      <c r="F35" s="34">
        <v>33</v>
      </c>
      <c r="G35" s="88">
        <v>-23</v>
      </c>
      <c r="H35" s="13"/>
      <c r="I35" s="3"/>
    </row>
    <row r="36" spans="1:9" s="1" customFormat="1" x14ac:dyDescent="0.25">
      <c r="A36" s="36" t="s">
        <v>29</v>
      </c>
      <c r="B36" s="34">
        <v>28.99</v>
      </c>
      <c r="C36" s="34">
        <v>46.67</v>
      </c>
      <c r="D36" s="31">
        <v>2.46</v>
      </c>
      <c r="E36" s="35">
        <f t="shared" si="1"/>
        <v>26.039999999999996</v>
      </c>
      <c r="F36" s="34">
        <v>34</v>
      </c>
      <c r="G36" s="87">
        <v>9</v>
      </c>
      <c r="H36" s="13"/>
      <c r="I36" s="3"/>
    </row>
    <row r="37" spans="1:9" s="1" customFormat="1" x14ac:dyDescent="0.25">
      <c r="A37" s="57" t="s">
        <v>2</v>
      </c>
      <c r="B37" s="30">
        <v>62.31</v>
      </c>
      <c r="C37" s="30">
        <v>13.33</v>
      </c>
      <c r="D37" s="31">
        <v>0</v>
      </c>
      <c r="E37" s="32">
        <f t="shared" si="1"/>
        <v>25.213333333333335</v>
      </c>
      <c r="F37" s="30">
        <v>35</v>
      </c>
      <c r="G37" s="87">
        <v>12</v>
      </c>
      <c r="H37" s="13"/>
      <c r="I37" s="3"/>
    </row>
    <row r="38" spans="1:9" s="1" customFormat="1" x14ac:dyDescent="0.25">
      <c r="A38" s="36" t="s">
        <v>13</v>
      </c>
      <c r="B38" s="34">
        <v>50.86</v>
      </c>
      <c r="C38" s="34">
        <v>20</v>
      </c>
      <c r="D38" s="31">
        <v>0.57999999999999996</v>
      </c>
      <c r="E38" s="35">
        <f t="shared" si="1"/>
        <v>23.813333333333333</v>
      </c>
      <c r="F38" s="34">
        <v>36</v>
      </c>
      <c r="G38" s="89">
        <v>-25</v>
      </c>
      <c r="H38" s="13"/>
      <c r="I38" s="3"/>
    </row>
    <row r="39" spans="1:9" s="1" customFormat="1" x14ac:dyDescent="0.25">
      <c r="A39" s="36" t="s">
        <v>1</v>
      </c>
      <c r="B39" s="34">
        <v>28.57</v>
      </c>
      <c r="C39" s="34">
        <v>33.33</v>
      </c>
      <c r="D39" s="31">
        <v>9.17</v>
      </c>
      <c r="E39" s="35">
        <f t="shared" si="1"/>
        <v>23.689999999999998</v>
      </c>
      <c r="F39" s="34">
        <v>37</v>
      </c>
      <c r="G39" s="88">
        <v>-14</v>
      </c>
      <c r="H39" s="13"/>
      <c r="I39" s="3"/>
    </row>
    <row r="40" spans="1:9" s="1" customFormat="1" x14ac:dyDescent="0.25">
      <c r="A40" s="57" t="s">
        <v>4</v>
      </c>
      <c r="B40" s="30">
        <v>41.66</v>
      </c>
      <c r="C40" s="30">
        <v>13.33</v>
      </c>
      <c r="D40" s="31">
        <v>13.77</v>
      </c>
      <c r="E40" s="32">
        <f t="shared" si="1"/>
        <v>22.919999999999998</v>
      </c>
      <c r="F40" s="30">
        <v>38</v>
      </c>
      <c r="G40" s="87">
        <v>2</v>
      </c>
      <c r="H40" s="13"/>
      <c r="I40" s="3"/>
    </row>
    <row r="41" spans="1:9" s="1" customFormat="1" ht="27.75" customHeight="1" x14ac:dyDescent="0.25">
      <c r="A41" s="58" t="s">
        <v>10</v>
      </c>
      <c r="B41" s="38">
        <v>37.32</v>
      </c>
      <c r="C41" s="38">
        <v>13.33</v>
      </c>
      <c r="D41" s="22">
        <v>16.93</v>
      </c>
      <c r="E41" s="39">
        <f t="shared" si="1"/>
        <v>22.526666666666667</v>
      </c>
      <c r="F41" s="38">
        <v>39</v>
      </c>
      <c r="G41" s="22">
        <v>-8</v>
      </c>
      <c r="H41" s="13"/>
      <c r="I41" s="3"/>
    </row>
    <row r="42" spans="1:9" s="1" customFormat="1" ht="32.25" customHeight="1" x14ac:dyDescent="0.25">
      <c r="A42" s="58" t="s">
        <v>35</v>
      </c>
      <c r="B42" s="38">
        <v>43.74</v>
      </c>
      <c r="C42" s="38">
        <v>6.67</v>
      </c>
      <c r="D42" s="22">
        <v>15.68</v>
      </c>
      <c r="E42" s="39">
        <f t="shared" si="1"/>
        <v>22.03</v>
      </c>
      <c r="F42" s="38">
        <v>40</v>
      </c>
      <c r="G42" s="22">
        <v>-15</v>
      </c>
      <c r="H42" s="13"/>
      <c r="I42" s="3"/>
    </row>
    <row r="43" spans="1:9" s="1" customFormat="1" x14ac:dyDescent="0.25">
      <c r="A43" s="40" t="s">
        <v>18</v>
      </c>
      <c r="B43" s="24">
        <v>44.03</v>
      </c>
      <c r="C43" s="24">
        <v>13.33</v>
      </c>
      <c r="D43" s="22">
        <v>8.18</v>
      </c>
      <c r="E43" s="25">
        <f t="shared" si="1"/>
        <v>21.846666666666664</v>
      </c>
      <c r="F43" s="24">
        <v>41</v>
      </c>
      <c r="G43" s="22">
        <v>-21</v>
      </c>
      <c r="H43" s="13"/>
      <c r="I43" s="3"/>
    </row>
    <row r="44" spans="1:9" s="1" customFormat="1" x14ac:dyDescent="0.25">
      <c r="A44" s="58" t="s">
        <v>26</v>
      </c>
      <c r="B44" s="38">
        <v>45.92</v>
      </c>
      <c r="C44" s="38">
        <v>0</v>
      </c>
      <c r="D44" s="22">
        <v>19.23</v>
      </c>
      <c r="E44" s="39">
        <f t="shared" si="1"/>
        <v>21.716666666666669</v>
      </c>
      <c r="F44" s="38">
        <v>42</v>
      </c>
      <c r="G44" s="22">
        <v>-10</v>
      </c>
      <c r="H44" s="13"/>
      <c r="I44" s="3"/>
    </row>
    <row r="45" spans="1:9" s="1" customFormat="1" ht="41.25" customHeight="1" x14ac:dyDescent="0.25">
      <c r="A45" s="58" t="s">
        <v>19</v>
      </c>
      <c r="B45" s="38">
        <v>39.83</v>
      </c>
      <c r="C45" s="38">
        <v>13.33</v>
      </c>
      <c r="D45" s="22">
        <v>8.16</v>
      </c>
      <c r="E45" s="39">
        <f t="shared" si="1"/>
        <v>20.439999999999998</v>
      </c>
      <c r="F45" s="38">
        <v>43</v>
      </c>
      <c r="G45" s="22">
        <v>-2</v>
      </c>
      <c r="H45" s="13"/>
      <c r="I45" s="3"/>
    </row>
    <row r="46" spans="1:9" s="1" customFormat="1" x14ac:dyDescent="0.25">
      <c r="A46" s="40" t="s">
        <v>48</v>
      </c>
      <c r="B46" s="24">
        <v>27.92</v>
      </c>
      <c r="C46" s="24">
        <v>26.67</v>
      </c>
      <c r="D46" s="22">
        <v>6.02</v>
      </c>
      <c r="E46" s="25">
        <f t="shared" si="1"/>
        <v>20.203333333333333</v>
      </c>
      <c r="F46" s="24">
        <v>44</v>
      </c>
      <c r="G46" s="22">
        <v>-17</v>
      </c>
      <c r="H46" s="13"/>
      <c r="I46" s="3"/>
    </row>
    <row r="47" spans="1:9" s="1" customFormat="1" ht="25.5" x14ac:dyDescent="0.25">
      <c r="A47" s="40" t="s">
        <v>46</v>
      </c>
      <c r="B47" s="24">
        <v>25.39</v>
      </c>
      <c r="C47" s="24">
        <v>26.67</v>
      </c>
      <c r="D47" s="22">
        <v>6.05</v>
      </c>
      <c r="E47" s="25">
        <f t="shared" si="1"/>
        <v>19.37</v>
      </c>
      <c r="F47" s="24">
        <v>45</v>
      </c>
      <c r="G47" s="22">
        <v>-2</v>
      </c>
      <c r="H47" s="13"/>
      <c r="I47" s="3"/>
    </row>
    <row r="48" spans="1:9" s="1" customFormat="1" ht="24.75" customHeight="1" x14ac:dyDescent="0.25">
      <c r="A48" s="40" t="s">
        <v>36</v>
      </c>
      <c r="B48" s="24">
        <v>43.26</v>
      </c>
      <c r="C48" s="24">
        <v>13.33</v>
      </c>
      <c r="D48" s="22">
        <v>1.08</v>
      </c>
      <c r="E48" s="25">
        <f t="shared" si="1"/>
        <v>19.223333333333333</v>
      </c>
      <c r="F48" s="24">
        <v>46</v>
      </c>
      <c r="G48" s="22">
        <v>-8</v>
      </c>
      <c r="H48" s="13"/>
      <c r="I48" s="3"/>
    </row>
    <row r="49" spans="1:9" s="1" customFormat="1" ht="30.75" customHeight="1" x14ac:dyDescent="0.25">
      <c r="A49" s="40" t="s">
        <v>6</v>
      </c>
      <c r="B49" s="24">
        <v>23.39</v>
      </c>
      <c r="C49" s="24">
        <v>33.33</v>
      </c>
      <c r="D49" s="22">
        <v>0.35</v>
      </c>
      <c r="E49" s="25">
        <f t="shared" si="1"/>
        <v>19.023333333333333</v>
      </c>
      <c r="F49" s="24">
        <v>47</v>
      </c>
      <c r="G49" s="22">
        <v>-30</v>
      </c>
      <c r="H49" s="13"/>
      <c r="I49" s="3"/>
    </row>
    <row r="50" spans="1:9" s="15" customFormat="1" ht="12.75" x14ac:dyDescent="0.2">
      <c r="A50" s="58" t="s">
        <v>31</v>
      </c>
      <c r="B50" s="38">
        <v>44.94</v>
      </c>
      <c r="C50" s="38">
        <v>6.67</v>
      </c>
      <c r="D50" s="22">
        <v>0</v>
      </c>
      <c r="E50" s="39">
        <f t="shared" si="1"/>
        <v>17.203333333333333</v>
      </c>
      <c r="F50" s="38">
        <v>48</v>
      </c>
      <c r="G50" s="88">
        <v>-20</v>
      </c>
      <c r="H50" s="14"/>
      <c r="I50" s="14"/>
    </row>
    <row r="51" spans="1:9" x14ac:dyDescent="0.25">
      <c r="I51" s="2"/>
    </row>
  </sheetData>
  <sortState ref="A2:G50">
    <sortCondition descending="1" ref="E2"/>
  </sortState>
  <pageMargins left="0.7" right="0.51" top="0.34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8"/>
  <sheetViews>
    <sheetView workbookViewId="0">
      <selection activeCell="D3" sqref="D3:F18"/>
    </sheetView>
  </sheetViews>
  <sheetFormatPr defaultRowHeight="15" x14ac:dyDescent="0.25"/>
  <cols>
    <col min="4" max="4" width="23.7109375" customWidth="1"/>
    <col min="5" max="5" width="26.28515625" customWidth="1"/>
    <col min="6" max="6" width="25.5703125" customWidth="1"/>
  </cols>
  <sheetData>
    <row r="1" spans="4:6" x14ac:dyDescent="0.25">
      <c r="E1" t="s">
        <v>55</v>
      </c>
    </row>
    <row r="3" spans="4:6" ht="25.5" customHeight="1" x14ac:dyDescent="0.25">
      <c r="D3" s="41" t="s">
        <v>9</v>
      </c>
      <c r="E3" s="56" t="s">
        <v>44</v>
      </c>
      <c r="F3" s="36" t="s">
        <v>45</v>
      </c>
    </row>
    <row r="4" spans="4:6" ht="26.25" customHeight="1" x14ac:dyDescent="0.25">
      <c r="D4" s="41" t="s">
        <v>3</v>
      </c>
      <c r="E4" s="57" t="s">
        <v>14</v>
      </c>
      <c r="F4" s="36" t="s">
        <v>29</v>
      </c>
    </row>
    <row r="5" spans="4:6" x14ac:dyDescent="0.25">
      <c r="D5" s="41" t="s">
        <v>25</v>
      </c>
      <c r="E5" s="36" t="s">
        <v>24</v>
      </c>
      <c r="F5" s="57" t="s">
        <v>2</v>
      </c>
    </row>
    <row r="6" spans="4:6" x14ac:dyDescent="0.25">
      <c r="D6" s="41" t="s">
        <v>11</v>
      </c>
      <c r="E6" s="36" t="s">
        <v>30</v>
      </c>
      <c r="F6" s="36" t="s">
        <v>13</v>
      </c>
    </row>
    <row r="7" spans="4:6" x14ac:dyDescent="0.25">
      <c r="D7" s="41" t="s">
        <v>28</v>
      </c>
      <c r="E7" s="36" t="s">
        <v>39</v>
      </c>
      <c r="F7" s="36" t="s">
        <v>1</v>
      </c>
    </row>
    <row r="8" spans="4:6" x14ac:dyDescent="0.25">
      <c r="D8" s="41" t="s">
        <v>38</v>
      </c>
      <c r="E8" s="36" t="s">
        <v>41</v>
      </c>
      <c r="F8" s="57" t="s">
        <v>4</v>
      </c>
    </row>
    <row r="9" spans="4:6" x14ac:dyDescent="0.25">
      <c r="D9" s="41" t="s">
        <v>8</v>
      </c>
      <c r="E9" s="36" t="s">
        <v>21</v>
      </c>
      <c r="F9" s="58" t="s">
        <v>10</v>
      </c>
    </row>
    <row r="10" spans="4:6" x14ac:dyDescent="0.25">
      <c r="D10" s="27" t="s">
        <v>7</v>
      </c>
      <c r="E10" s="36" t="s">
        <v>50</v>
      </c>
      <c r="F10" s="58" t="s">
        <v>35</v>
      </c>
    </row>
    <row r="11" spans="4:6" x14ac:dyDescent="0.25">
      <c r="D11" s="41" t="s">
        <v>33</v>
      </c>
      <c r="E11" s="36" t="s">
        <v>37</v>
      </c>
      <c r="F11" s="40" t="s">
        <v>18</v>
      </c>
    </row>
    <row r="12" spans="4:6" x14ac:dyDescent="0.25">
      <c r="D12" s="41" t="s">
        <v>22</v>
      </c>
      <c r="E12" s="36" t="s">
        <v>27</v>
      </c>
      <c r="F12" s="58" t="s">
        <v>26</v>
      </c>
    </row>
    <row r="13" spans="4:6" x14ac:dyDescent="0.25">
      <c r="D13" s="36" t="s">
        <v>15</v>
      </c>
      <c r="E13" s="57" t="s">
        <v>5</v>
      </c>
      <c r="F13" s="58" t="s">
        <v>19</v>
      </c>
    </row>
    <row r="14" spans="4:6" x14ac:dyDescent="0.25">
      <c r="D14" s="36" t="s">
        <v>32</v>
      </c>
      <c r="E14" s="36" t="s">
        <v>0</v>
      </c>
      <c r="F14" s="40" t="s">
        <v>48</v>
      </c>
    </row>
    <row r="15" spans="4:6" ht="25.5" x14ac:dyDescent="0.25">
      <c r="D15" s="57" t="s">
        <v>12</v>
      </c>
      <c r="E15" s="36" t="s">
        <v>47</v>
      </c>
      <c r="F15" s="40" t="s">
        <v>46</v>
      </c>
    </row>
    <row r="16" spans="4:6" x14ac:dyDescent="0.25">
      <c r="D16" s="36" t="s">
        <v>16</v>
      </c>
      <c r="E16" s="36" t="s">
        <v>17</v>
      </c>
      <c r="F16" s="40" t="s">
        <v>36</v>
      </c>
    </row>
    <row r="17" spans="4:6" x14ac:dyDescent="0.25">
      <c r="D17" s="36" t="s">
        <v>20</v>
      </c>
      <c r="E17" s="36" t="s">
        <v>23</v>
      </c>
      <c r="F17" s="40" t="s">
        <v>6</v>
      </c>
    </row>
    <row r="18" spans="4:6" x14ac:dyDescent="0.25">
      <c r="D18" s="36" t="s">
        <v>34</v>
      </c>
      <c r="E18" s="33" t="s">
        <v>40</v>
      </c>
      <c r="F18" s="58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topLeftCell="A60" workbookViewId="0">
      <selection activeCell="D77" sqref="D77"/>
    </sheetView>
  </sheetViews>
  <sheetFormatPr defaultRowHeight="15" x14ac:dyDescent="0.25"/>
  <cols>
    <col min="2" max="2" width="22.28515625" customWidth="1"/>
    <col min="3" max="3" width="9.140625" customWidth="1"/>
    <col min="7" max="7" width="24.5703125" customWidth="1"/>
    <col min="8" max="8" width="22.5703125" customWidth="1"/>
    <col min="9" max="9" width="22.140625" customWidth="1"/>
    <col min="10" max="10" width="20.42578125" customWidth="1"/>
    <col min="11" max="11" width="19.85546875" customWidth="1"/>
    <col min="12" max="12" width="19.5703125" customWidth="1"/>
    <col min="13" max="13" width="18.85546875" customWidth="1"/>
    <col min="15" max="15" width="24.140625" customWidth="1"/>
    <col min="16" max="16" width="19.5703125" customWidth="1"/>
    <col min="17" max="17" width="15.7109375" customWidth="1"/>
  </cols>
  <sheetData>
    <row r="2" spans="2:12" ht="15.75" x14ac:dyDescent="0.25">
      <c r="B2" s="4"/>
      <c r="C2" s="4"/>
    </row>
    <row r="3" spans="2:12" ht="15.75" x14ac:dyDescent="0.25">
      <c r="B3" s="4"/>
      <c r="C3" s="4"/>
    </row>
    <row r="8" spans="2:12" ht="229.5" x14ac:dyDescent="0.25">
      <c r="B8" s="9" t="s">
        <v>42</v>
      </c>
      <c r="C8" s="10" t="s">
        <v>54</v>
      </c>
      <c r="D8" s="11" t="s">
        <v>49</v>
      </c>
      <c r="E8" s="11" t="s">
        <v>53</v>
      </c>
      <c r="F8" s="12" t="s">
        <v>52</v>
      </c>
      <c r="G8" s="9" t="s">
        <v>43</v>
      </c>
      <c r="H8" s="4"/>
    </row>
    <row r="9" spans="2:12" x14ac:dyDescent="0.25">
      <c r="B9" s="23" t="s">
        <v>6</v>
      </c>
      <c r="C9" s="24">
        <v>23.39</v>
      </c>
      <c r="D9" s="24">
        <v>33.33</v>
      </c>
      <c r="E9" s="22">
        <v>0.35</v>
      </c>
      <c r="F9" s="25">
        <f t="shared" ref="F9:F56" si="0">AVERAGE(C9:E9)</f>
        <v>19.023333333333333</v>
      </c>
      <c r="G9" s="24">
        <v>47</v>
      </c>
      <c r="H9" s="53">
        <v>-30</v>
      </c>
      <c r="J9" s="60" t="s">
        <v>7</v>
      </c>
      <c r="K9" s="62" t="s">
        <v>44</v>
      </c>
      <c r="L9" s="62" t="s">
        <v>25</v>
      </c>
    </row>
    <row r="10" spans="2:12" x14ac:dyDescent="0.25">
      <c r="B10" s="23" t="s">
        <v>13</v>
      </c>
      <c r="C10" s="34">
        <v>50.86</v>
      </c>
      <c r="D10" s="34">
        <v>20</v>
      </c>
      <c r="E10" s="31">
        <v>0.57999999999999996</v>
      </c>
      <c r="F10" s="35">
        <f t="shared" si="0"/>
        <v>23.813333333333333</v>
      </c>
      <c r="G10" s="34">
        <v>37</v>
      </c>
      <c r="H10" s="54">
        <v>-25</v>
      </c>
      <c r="J10" s="63" t="s">
        <v>12</v>
      </c>
      <c r="K10" s="63" t="s">
        <v>5</v>
      </c>
      <c r="L10" s="64" t="s">
        <v>20</v>
      </c>
    </row>
    <row r="11" spans="2:12" ht="51" x14ac:dyDescent="0.25">
      <c r="B11" s="23" t="s">
        <v>45</v>
      </c>
      <c r="C11" s="34">
        <v>33.14</v>
      </c>
      <c r="D11" s="34">
        <v>46.67</v>
      </c>
      <c r="E11" s="31">
        <v>0.28999999999999998</v>
      </c>
      <c r="F11" s="35">
        <f t="shared" si="0"/>
        <v>26.700000000000003</v>
      </c>
      <c r="G11" s="34">
        <v>34</v>
      </c>
      <c r="H11" s="55">
        <v>-23</v>
      </c>
      <c r="J11" s="65" t="s">
        <v>38</v>
      </c>
      <c r="K11" s="63" t="s">
        <v>2</v>
      </c>
      <c r="L11" s="64" t="s">
        <v>40</v>
      </c>
    </row>
    <row r="12" spans="2:12" x14ac:dyDescent="0.25">
      <c r="B12" s="23" t="s">
        <v>18</v>
      </c>
      <c r="C12" s="24">
        <v>44.03</v>
      </c>
      <c r="D12" s="24">
        <v>13.33</v>
      </c>
      <c r="E12" s="22">
        <v>8.18</v>
      </c>
      <c r="F12" s="25">
        <f t="shared" si="0"/>
        <v>21.846666666666664</v>
      </c>
      <c r="G12" s="24">
        <v>41</v>
      </c>
      <c r="H12" s="53">
        <v>-21</v>
      </c>
      <c r="J12" s="64" t="s">
        <v>41</v>
      </c>
      <c r="K12" s="64" t="s">
        <v>27</v>
      </c>
      <c r="L12" s="65" t="s">
        <v>28</v>
      </c>
    </row>
    <row r="13" spans="2:12" x14ac:dyDescent="0.25">
      <c r="B13" s="37" t="s">
        <v>31</v>
      </c>
      <c r="C13" s="38">
        <v>44.94</v>
      </c>
      <c r="D13" s="38">
        <v>6.67</v>
      </c>
      <c r="E13" s="22">
        <v>0</v>
      </c>
      <c r="F13" s="39">
        <f t="shared" si="0"/>
        <v>17.203333333333333</v>
      </c>
      <c r="G13" s="38">
        <v>48</v>
      </c>
      <c r="H13" s="55">
        <v>-20</v>
      </c>
      <c r="J13" s="64" t="s">
        <v>32</v>
      </c>
      <c r="K13" s="64" t="s">
        <v>15</v>
      </c>
      <c r="L13" s="63" t="s">
        <v>4</v>
      </c>
    </row>
    <row r="14" spans="2:12" ht="25.5" x14ac:dyDescent="0.25">
      <c r="B14" s="23" t="s">
        <v>23</v>
      </c>
      <c r="C14" s="34">
        <v>49.73</v>
      </c>
      <c r="D14" s="34">
        <v>13.33</v>
      </c>
      <c r="E14" s="31">
        <v>21.29</v>
      </c>
      <c r="F14" s="35">
        <f t="shared" si="0"/>
        <v>28.116666666666664</v>
      </c>
      <c r="G14" s="34">
        <v>31</v>
      </c>
      <c r="H14" s="55">
        <v>-18</v>
      </c>
      <c r="J14" s="64" t="s">
        <v>0</v>
      </c>
      <c r="K14" s="64" t="s">
        <v>34</v>
      </c>
      <c r="L14" s="64" t="s">
        <v>16</v>
      </c>
    </row>
    <row r="15" spans="2:12" x14ac:dyDescent="0.25">
      <c r="B15" s="23" t="s">
        <v>48</v>
      </c>
      <c r="C15" s="24">
        <v>27.92</v>
      </c>
      <c r="D15" s="24">
        <v>26.67</v>
      </c>
      <c r="E15" s="22">
        <v>6.02</v>
      </c>
      <c r="F15" s="25">
        <f t="shared" si="0"/>
        <v>20.203333333333333</v>
      </c>
      <c r="G15" s="24">
        <v>44</v>
      </c>
      <c r="H15" s="53">
        <v>-17</v>
      </c>
      <c r="J15" s="65" t="s">
        <v>9</v>
      </c>
      <c r="K15" s="64" t="s">
        <v>24</v>
      </c>
      <c r="L15" s="92" t="s">
        <v>21</v>
      </c>
    </row>
    <row r="16" spans="2:12" ht="36" customHeight="1" x14ac:dyDescent="0.25">
      <c r="B16" s="23" t="s">
        <v>47</v>
      </c>
      <c r="C16" s="34">
        <v>34.909999999999997</v>
      </c>
      <c r="D16" s="34">
        <v>33.33</v>
      </c>
      <c r="E16" s="31">
        <v>19.670000000000002</v>
      </c>
      <c r="F16" s="35">
        <f t="shared" si="0"/>
        <v>29.303333333333331</v>
      </c>
      <c r="G16" s="34">
        <v>29</v>
      </c>
      <c r="H16" s="55">
        <v>-15</v>
      </c>
      <c r="J16" s="92" t="s">
        <v>39</v>
      </c>
      <c r="K16" s="92" t="s">
        <v>29</v>
      </c>
      <c r="L16" s="93"/>
    </row>
    <row r="17" spans="2:12" ht="15" customHeight="1" x14ac:dyDescent="0.25">
      <c r="B17" s="37" t="s">
        <v>35</v>
      </c>
      <c r="C17" s="38">
        <v>43.74</v>
      </c>
      <c r="D17" s="38">
        <v>6.67</v>
      </c>
      <c r="E17" s="22">
        <v>15.68</v>
      </c>
      <c r="F17" s="39">
        <f t="shared" si="0"/>
        <v>22.03</v>
      </c>
      <c r="G17" s="38">
        <v>40</v>
      </c>
      <c r="H17" s="53">
        <v>-15</v>
      </c>
      <c r="J17" s="94"/>
      <c r="K17" s="94"/>
      <c r="L17" s="93"/>
    </row>
    <row r="18" spans="2:12" x14ac:dyDescent="0.25">
      <c r="B18" s="23" t="s">
        <v>50</v>
      </c>
      <c r="C18" s="34">
        <v>48.91</v>
      </c>
      <c r="D18" s="34">
        <v>26.67</v>
      </c>
      <c r="E18" s="31">
        <v>25</v>
      </c>
      <c r="F18" s="35">
        <f t="shared" si="0"/>
        <v>33.526666666666664</v>
      </c>
      <c r="G18" s="34">
        <v>24</v>
      </c>
      <c r="H18" s="53">
        <v>-14</v>
      </c>
    </row>
    <row r="19" spans="2:12" x14ac:dyDescent="0.25">
      <c r="B19" s="23" t="s">
        <v>1</v>
      </c>
      <c r="C19" s="34">
        <v>41.71</v>
      </c>
      <c r="D19" s="34">
        <v>33.33</v>
      </c>
      <c r="E19" s="31">
        <v>9.17</v>
      </c>
      <c r="F19" s="35">
        <f t="shared" si="0"/>
        <v>28.069999999999997</v>
      </c>
      <c r="G19" s="34">
        <v>32</v>
      </c>
      <c r="H19" s="55">
        <v>-14</v>
      </c>
    </row>
    <row r="20" spans="2:12" x14ac:dyDescent="0.25">
      <c r="B20" s="37" t="s">
        <v>14</v>
      </c>
      <c r="C20" s="30">
        <v>14.72</v>
      </c>
      <c r="D20" s="30">
        <v>0</v>
      </c>
      <c r="E20" s="31">
        <v>100</v>
      </c>
      <c r="F20" s="32">
        <f t="shared" si="0"/>
        <v>38.24</v>
      </c>
      <c r="G20" s="30">
        <v>18</v>
      </c>
      <c r="H20" s="55">
        <v>-12</v>
      </c>
    </row>
    <row r="21" spans="2:12" x14ac:dyDescent="0.25">
      <c r="B21" s="23" t="s">
        <v>30</v>
      </c>
      <c r="C21" s="34">
        <v>66.81</v>
      </c>
      <c r="D21" s="34">
        <v>26.67</v>
      </c>
      <c r="E21" s="31">
        <v>16.670000000000002</v>
      </c>
      <c r="F21" s="35">
        <f t="shared" si="0"/>
        <v>36.716666666666669</v>
      </c>
      <c r="G21" s="34">
        <v>20</v>
      </c>
      <c r="H21" s="53">
        <v>-12</v>
      </c>
    </row>
    <row r="22" spans="2:12" x14ac:dyDescent="0.25">
      <c r="B22" s="37" t="s">
        <v>26</v>
      </c>
      <c r="C22" s="38">
        <v>45.92</v>
      </c>
      <c r="D22" s="38">
        <v>0</v>
      </c>
      <c r="E22" s="22">
        <v>19.23</v>
      </c>
      <c r="F22" s="39">
        <f t="shared" si="0"/>
        <v>21.716666666666669</v>
      </c>
      <c r="G22" s="38">
        <v>42</v>
      </c>
      <c r="H22" s="53">
        <v>-10</v>
      </c>
    </row>
    <row r="23" spans="2:12" x14ac:dyDescent="0.25">
      <c r="B23" s="23" t="s">
        <v>17</v>
      </c>
      <c r="C23" s="34">
        <v>29.69</v>
      </c>
      <c r="D23" s="34">
        <v>46.67</v>
      </c>
      <c r="E23" s="31">
        <v>10.71</v>
      </c>
      <c r="F23" s="35">
        <f t="shared" si="0"/>
        <v>29.02333333333333</v>
      </c>
      <c r="G23" s="34">
        <v>30</v>
      </c>
      <c r="H23" s="55">
        <v>-8</v>
      </c>
    </row>
    <row r="24" spans="2:12" x14ac:dyDescent="0.25">
      <c r="B24" s="37" t="s">
        <v>10</v>
      </c>
      <c r="C24" s="38">
        <v>37.32</v>
      </c>
      <c r="D24" s="38">
        <v>13.33</v>
      </c>
      <c r="E24" s="22">
        <v>16.93</v>
      </c>
      <c r="F24" s="39">
        <f t="shared" si="0"/>
        <v>22.526666666666667</v>
      </c>
      <c r="G24" s="38">
        <v>39</v>
      </c>
      <c r="H24" s="53">
        <v>-8</v>
      </c>
    </row>
    <row r="25" spans="2:12" x14ac:dyDescent="0.25">
      <c r="B25" s="23" t="s">
        <v>36</v>
      </c>
      <c r="C25" s="24">
        <v>43.26</v>
      </c>
      <c r="D25" s="24">
        <v>13.33</v>
      </c>
      <c r="E25" s="22">
        <v>1.08</v>
      </c>
      <c r="F25" s="25">
        <f t="shared" si="0"/>
        <v>19.223333333333333</v>
      </c>
      <c r="G25" s="24">
        <v>46</v>
      </c>
      <c r="H25" s="53">
        <v>-8</v>
      </c>
    </row>
    <row r="26" spans="2:12" x14ac:dyDescent="0.25">
      <c r="B26" s="21" t="s">
        <v>8</v>
      </c>
      <c r="C26" s="42">
        <v>63.19</v>
      </c>
      <c r="D26" s="42">
        <v>53.33</v>
      </c>
      <c r="E26" s="26">
        <v>62.56</v>
      </c>
      <c r="F26" s="43">
        <f t="shared" si="0"/>
        <v>59.693333333333328</v>
      </c>
      <c r="G26" s="42">
        <v>7</v>
      </c>
      <c r="H26" s="55">
        <v>-6</v>
      </c>
    </row>
    <row r="27" spans="2:12" x14ac:dyDescent="0.25">
      <c r="B27" s="21" t="s">
        <v>33</v>
      </c>
      <c r="C27" s="42">
        <v>53.59</v>
      </c>
      <c r="D27" s="42">
        <v>40</v>
      </c>
      <c r="E27" s="26">
        <v>74.77</v>
      </c>
      <c r="F27" s="43">
        <f t="shared" si="0"/>
        <v>56.120000000000005</v>
      </c>
      <c r="G27" s="42">
        <v>9</v>
      </c>
      <c r="H27" s="55">
        <v>-6</v>
      </c>
    </row>
    <row r="28" spans="2:12" x14ac:dyDescent="0.25">
      <c r="B28" s="21" t="s">
        <v>22</v>
      </c>
      <c r="C28" s="42">
        <v>59.55</v>
      </c>
      <c r="D28" s="42">
        <v>46.67</v>
      </c>
      <c r="E28" s="26">
        <v>61.8</v>
      </c>
      <c r="F28" s="43">
        <f t="shared" si="0"/>
        <v>56.006666666666661</v>
      </c>
      <c r="G28" s="42">
        <v>10</v>
      </c>
      <c r="H28" s="55">
        <v>-5</v>
      </c>
    </row>
    <row r="29" spans="2:12" x14ac:dyDescent="0.25">
      <c r="B29" s="23" t="s">
        <v>37</v>
      </c>
      <c r="C29" s="34">
        <v>60.53</v>
      </c>
      <c r="D29" s="34">
        <v>0</v>
      </c>
      <c r="E29" s="31">
        <v>35.56</v>
      </c>
      <c r="F29" s="35">
        <f t="shared" si="0"/>
        <v>32.03</v>
      </c>
      <c r="G29" s="34">
        <v>25</v>
      </c>
      <c r="H29" s="53">
        <v>-2</v>
      </c>
    </row>
    <row r="30" spans="2:12" x14ac:dyDescent="0.25">
      <c r="B30" s="37" t="s">
        <v>19</v>
      </c>
      <c r="C30" s="38">
        <v>39.83</v>
      </c>
      <c r="D30" s="38">
        <v>13.33</v>
      </c>
      <c r="E30" s="22">
        <v>8.16</v>
      </c>
      <c r="F30" s="39">
        <f t="shared" si="0"/>
        <v>20.439999999999998</v>
      </c>
      <c r="G30" s="38">
        <v>43</v>
      </c>
      <c r="H30" s="53">
        <v>-2</v>
      </c>
    </row>
    <row r="31" spans="2:12" ht="25.5" x14ac:dyDescent="0.25">
      <c r="B31" s="23" t="s">
        <v>46</v>
      </c>
      <c r="C31" s="24">
        <v>25.39</v>
      </c>
      <c r="D31" s="24">
        <v>26.67</v>
      </c>
      <c r="E31" s="22">
        <v>6.05</v>
      </c>
      <c r="F31" s="25">
        <f t="shared" si="0"/>
        <v>19.37</v>
      </c>
      <c r="G31" s="24">
        <v>45</v>
      </c>
      <c r="H31" s="53">
        <v>-2</v>
      </c>
    </row>
    <row r="32" spans="2:12" ht="27.75" customHeight="1" x14ac:dyDescent="0.25">
      <c r="B32" s="44" t="s">
        <v>3</v>
      </c>
      <c r="C32" s="42">
        <v>97.68</v>
      </c>
      <c r="D32" s="42">
        <v>50</v>
      </c>
      <c r="E32" s="26">
        <v>65.98</v>
      </c>
      <c r="F32" s="43">
        <f t="shared" si="0"/>
        <v>71.220000000000013</v>
      </c>
      <c r="G32" s="42">
        <v>2</v>
      </c>
      <c r="H32" s="17">
        <v>0</v>
      </c>
      <c r="J32" s="23" t="s">
        <v>6</v>
      </c>
      <c r="K32" s="40" t="str">
        <f t="shared" ref="K32:K39" si="1">B17</f>
        <v>Спасский район</v>
      </c>
      <c r="L32" s="23" t="s">
        <v>36</v>
      </c>
    </row>
    <row r="33" spans="2:12" ht="26.25" customHeight="1" x14ac:dyDescent="0.25">
      <c r="B33" s="44" t="s">
        <v>11</v>
      </c>
      <c r="C33" s="42">
        <v>68.510000000000005</v>
      </c>
      <c r="D33" s="42">
        <v>46.67</v>
      </c>
      <c r="E33" s="26">
        <v>85.57</v>
      </c>
      <c r="F33" s="43">
        <f t="shared" si="0"/>
        <v>66.916666666666671</v>
      </c>
      <c r="G33" s="42">
        <v>4</v>
      </c>
      <c r="H33" s="17">
        <v>0</v>
      </c>
      <c r="J33" s="23" t="s">
        <v>13</v>
      </c>
      <c r="K33" s="58" t="str">
        <f t="shared" si="1"/>
        <v>Рыбно-Слободский район</v>
      </c>
      <c r="L33" s="21" t="s">
        <v>8</v>
      </c>
    </row>
    <row r="34" spans="2:12" ht="51" x14ac:dyDescent="0.25">
      <c r="B34" s="60" t="s">
        <v>16</v>
      </c>
      <c r="C34" s="34">
        <v>84.92</v>
      </c>
      <c r="D34" s="34">
        <v>13.33</v>
      </c>
      <c r="E34" s="31">
        <v>50.74</v>
      </c>
      <c r="F34" s="35">
        <f t="shared" si="0"/>
        <v>49.663333333333334</v>
      </c>
      <c r="G34" s="34">
        <v>14</v>
      </c>
      <c r="H34" s="51">
        <v>1</v>
      </c>
      <c r="J34" s="23" t="s">
        <v>45</v>
      </c>
      <c r="K34" s="58" t="str">
        <f t="shared" si="1"/>
        <v>Азнакаевский район</v>
      </c>
      <c r="L34" s="21" t="s">
        <v>33</v>
      </c>
    </row>
    <row r="35" spans="2:12" ht="25.5" x14ac:dyDescent="0.25">
      <c r="B35" s="60" t="s">
        <v>21</v>
      </c>
      <c r="C35" s="34">
        <v>45.11</v>
      </c>
      <c r="D35" s="34">
        <v>33.33</v>
      </c>
      <c r="E35" s="31">
        <v>23.86</v>
      </c>
      <c r="F35" s="35">
        <f t="shared" si="0"/>
        <v>34.1</v>
      </c>
      <c r="G35" s="34">
        <v>23</v>
      </c>
      <c r="H35" s="52">
        <v>1</v>
      </c>
      <c r="J35" s="23" t="s">
        <v>18</v>
      </c>
      <c r="K35" s="40" t="str">
        <f t="shared" si="1"/>
        <v>Верхнеуслонский район</v>
      </c>
      <c r="L35" s="21" t="s">
        <v>22</v>
      </c>
    </row>
    <row r="36" spans="2:12" ht="36" customHeight="1" x14ac:dyDescent="0.25">
      <c r="B36" s="62" t="s">
        <v>28</v>
      </c>
      <c r="C36" s="42">
        <v>75.34</v>
      </c>
      <c r="D36" s="42">
        <v>40</v>
      </c>
      <c r="E36" s="26">
        <v>84.56</v>
      </c>
      <c r="F36" s="43">
        <f t="shared" si="0"/>
        <v>66.63333333333334</v>
      </c>
      <c r="G36" s="42">
        <v>5</v>
      </c>
      <c r="H36" s="50">
        <v>2</v>
      </c>
      <c r="J36" s="37" t="s">
        <v>31</v>
      </c>
      <c r="K36" s="40" t="str">
        <f t="shared" si="1"/>
        <v>Новошешминский район</v>
      </c>
      <c r="L36" s="23" t="s">
        <v>37</v>
      </c>
    </row>
    <row r="37" spans="2:12" ht="24.75" customHeight="1" x14ac:dyDescent="0.25">
      <c r="B37" s="61" t="s">
        <v>4</v>
      </c>
      <c r="C37" s="30">
        <v>41.66</v>
      </c>
      <c r="D37" s="30">
        <v>13.33</v>
      </c>
      <c r="E37" s="31">
        <v>13.77</v>
      </c>
      <c r="F37" s="32">
        <f t="shared" si="0"/>
        <v>22.919999999999998</v>
      </c>
      <c r="G37" s="30">
        <v>38</v>
      </c>
      <c r="H37" s="51">
        <v>2</v>
      </c>
      <c r="J37" s="23" t="s">
        <v>23</v>
      </c>
      <c r="K37" s="40" t="str">
        <f t="shared" si="1"/>
        <v>Менделеевский район</v>
      </c>
      <c r="L37" s="37" t="s">
        <v>19</v>
      </c>
    </row>
    <row r="38" spans="2:12" ht="25.5" x14ac:dyDescent="0.25">
      <c r="B38" s="60" t="s">
        <v>40</v>
      </c>
      <c r="C38" s="34">
        <v>23.86</v>
      </c>
      <c r="D38" s="34">
        <v>33.33</v>
      </c>
      <c r="E38" s="31">
        <v>24.6</v>
      </c>
      <c r="F38" s="35">
        <f t="shared" si="0"/>
        <v>27.263333333333332</v>
      </c>
      <c r="G38" s="34">
        <v>33</v>
      </c>
      <c r="H38" s="51">
        <v>3</v>
      </c>
      <c r="J38" s="23" t="s">
        <v>48</v>
      </c>
      <c r="K38" s="40" t="str">
        <f t="shared" si="1"/>
        <v>Елабужский район</v>
      </c>
      <c r="L38" s="90" t="s">
        <v>46</v>
      </c>
    </row>
    <row r="39" spans="2:12" ht="22.5" customHeight="1" x14ac:dyDescent="0.25">
      <c r="B39" s="60" t="s">
        <v>20</v>
      </c>
      <c r="C39" s="34">
        <v>67.83</v>
      </c>
      <c r="D39" s="34">
        <v>13.33</v>
      </c>
      <c r="E39" s="31">
        <v>65.09</v>
      </c>
      <c r="F39" s="35">
        <f t="shared" si="0"/>
        <v>48.75</v>
      </c>
      <c r="G39" s="34">
        <v>15</v>
      </c>
      <c r="H39" s="52">
        <v>4</v>
      </c>
      <c r="J39" s="23" t="s">
        <v>47</v>
      </c>
      <c r="K39" s="58" t="str">
        <f t="shared" si="1"/>
        <v>Бавлинский район</v>
      </c>
      <c r="L39" s="91"/>
    </row>
    <row r="40" spans="2:12" x14ac:dyDescent="0.25">
      <c r="B40" s="62" t="s">
        <v>25</v>
      </c>
      <c r="C40" s="42">
        <v>59.41</v>
      </c>
      <c r="D40" s="42">
        <v>53.33</v>
      </c>
      <c r="E40" s="26">
        <v>97.47</v>
      </c>
      <c r="F40" s="43">
        <f t="shared" si="0"/>
        <v>70.069999999999993</v>
      </c>
      <c r="G40" s="42">
        <v>3</v>
      </c>
      <c r="H40" s="50">
        <v>6</v>
      </c>
      <c r="K40" s="67"/>
    </row>
    <row r="41" spans="2:12" x14ac:dyDescent="0.25">
      <c r="B41" s="60" t="s">
        <v>29</v>
      </c>
      <c r="C41" s="34">
        <v>28.99</v>
      </c>
      <c r="D41" s="34">
        <v>46.67</v>
      </c>
      <c r="E41" s="31">
        <v>2.46</v>
      </c>
      <c r="F41" s="35">
        <f t="shared" si="0"/>
        <v>26.039999999999996</v>
      </c>
      <c r="G41" s="34">
        <v>35</v>
      </c>
      <c r="H41" s="51">
        <v>9</v>
      </c>
    </row>
    <row r="42" spans="2:12" x14ac:dyDescent="0.25">
      <c r="B42" s="60" t="s">
        <v>15</v>
      </c>
      <c r="C42" s="34">
        <v>45.76</v>
      </c>
      <c r="D42" s="34">
        <v>20</v>
      </c>
      <c r="E42" s="31">
        <v>99.55</v>
      </c>
      <c r="F42" s="35">
        <f t="shared" si="0"/>
        <v>55.103333333333332</v>
      </c>
      <c r="G42" s="34">
        <v>11</v>
      </c>
      <c r="H42" s="51">
        <v>10</v>
      </c>
    </row>
    <row r="43" spans="2:12" ht="18.75" customHeight="1" x14ac:dyDescent="0.25">
      <c r="B43" s="60" t="s">
        <v>34</v>
      </c>
      <c r="C43" s="34">
        <v>53.67</v>
      </c>
      <c r="D43" s="34">
        <v>20</v>
      </c>
      <c r="E43" s="31">
        <v>56.85</v>
      </c>
      <c r="F43" s="35">
        <f t="shared" si="0"/>
        <v>43.506666666666668</v>
      </c>
      <c r="G43" s="34">
        <v>16</v>
      </c>
      <c r="H43" s="52">
        <v>10</v>
      </c>
    </row>
    <row r="44" spans="2:12" x14ac:dyDescent="0.25">
      <c r="B44" s="60" t="s">
        <v>24</v>
      </c>
      <c r="C44" s="34">
        <v>36.380000000000003</v>
      </c>
      <c r="D44" s="34">
        <v>26.67</v>
      </c>
      <c r="E44" s="31">
        <v>48.26</v>
      </c>
      <c r="F44" s="35">
        <f t="shared" si="0"/>
        <v>37.103333333333332</v>
      </c>
      <c r="G44" s="34">
        <v>19</v>
      </c>
      <c r="H44" s="52">
        <v>10</v>
      </c>
    </row>
    <row r="45" spans="2:12" x14ac:dyDescent="0.25">
      <c r="B45" s="60" t="s">
        <v>27</v>
      </c>
      <c r="C45" s="34">
        <v>51.11</v>
      </c>
      <c r="D45" s="34">
        <v>13.33</v>
      </c>
      <c r="E45" s="31">
        <v>27.05</v>
      </c>
      <c r="F45" s="35">
        <f t="shared" si="0"/>
        <v>30.496666666666666</v>
      </c>
      <c r="G45" s="34">
        <v>26</v>
      </c>
      <c r="H45" s="51">
        <v>11</v>
      </c>
    </row>
    <row r="46" spans="2:12" x14ac:dyDescent="0.25">
      <c r="B46" s="61" t="s">
        <v>5</v>
      </c>
      <c r="C46" s="30">
        <v>57.45</v>
      </c>
      <c r="D46" s="30">
        <v>0</v>
      </c>
      <c r="E46" s="31">
        <v>33.33</v>
      </c>
      <c r="F46" s="32">
        <f t="shared" si="0"/>
        <v>30.26</v>
      </c>
      <c r="G46" s="30">
        <v>27</v>
      </c>
      <c r="H46" s="50">
        <v>12</v>
      </c>
    </row>
    <row r="47" spans="2:12" x14ac:dyDescent="0.25">
      <c r="B47" s="61" t="s">
        <v>2</v>
      </c>
      <c r="C47" s="30">
        <v>62.31</v>
      </c>
      <c r="D47" s="30">
        <v>13.33</v>
      </c>
      <c r="E47" s="31">
        <v>0</v>
      </c>
      <c r="F47" s="32">
        <f t="shared" si="0"/>
        <v>25.213333333333335</v>
      </c>
      <c r="G47" s="30">
        <v>36</v>
      </c>
      <c r="H47" s="51">
        <v>12</v>
      </c>
    </row>
    <row r="48" spans="2:12" x14ac:dyDescent="0.25">
      <c r="B48" s="62" t="s">
        <v>44</v>
      </c>
      <c r="C48" s="45">
        <v>48.78</v>
      </c>
      <c r="D48" s="45">
        <v>50</v>
      </c>
      <c r="E48" s="31">
        <v>17.25</v>
      </c>
      <c r="F48" s="46">
        <f t="shared" si="0"/>
        <v>38.676666666666669</v>
      </c>
      <c r="G48" s="45">
        <v>17</v>
      </c>
      <c r="H48" s="52">
        <v>13</v>
      </c>
    </row>
    <row r="49" spans="2:12" x14ac:dyDescent="0.25">
      <c r="B49" s="60" t="s">
        <v>39</v>
      </c>
      <c r="C49" s="34">
        <v>74.37</v>
      </c>
      <c r="D49" s="34">
        <v>13.33</v>
      </c>
      <c r="E49" s="31">
        <v>16.12</v>
      </c>
      <c r="F49" s="35">
        <f t="shared" si="0"/>
        <v>34.606666666666669</v>
      </c>
      <c r="G49" s="34">
        <v>21</v>
      </c>
      <c r="H49" s="52">
        <v>14</v>
      </c>
    </row>
    <row r="50" spans="2:12" x14ac:dyDescent="0.25">
      <c r="B50" s="62" t="s">
        <v>9</v>
      </c>
      <c r="C50" s="42">
        <v>99.93</v>
      </c>
      <c r="D50" s="42">
        <v>16.670000000000002</v>
      </c>
      <c r="E50" s="26">
        <v>100</v>
      </c>
      <c r="F50" s="43">
        <f t="shared" si="0"/>
        <v>72.2</v>
      </c>
      <c r="G50" s="42">
        <v>1</v>
      </c>
      <c r="H50" s="49">
        <v>15</v>
      </c>
    </row>
    <row r="51" spans="2:12" x14ac:dyDescent="0.25">
      <c r="B51" s="60" t="s">
        <v>0</v>
      </c>
      <c r="C51" s="34">
        <v>45.16</v>
      </c>
      <c r="D51" s="34">
        <v>40</v>
      </c>
      <c r="E51" s="31">
        <v>5.2</v>
      </c>
      <c r="F51" s="35">
        <f t="shared" si="0"/>
        <v>30.12</v>
      </c>
      <c r="G51" s="34">
        <v>28</v>
      </c>
      <c r="H51" s="51">
        <v>17</v>
      </c>
    </row>
    <row r="52" spans="2:12" x14ac:dyDescent="0.25">
      <c r="B52" s="60" t="s">
        <v>32</v>
      </c>
      <c r="C52" s="34">
        <v>61.81</v>
      </c>
      <c r="D52" s="34">
        <v>20</v>
      </c>
      <c r="E52" s="31">
        <v>72.38</v>
      </c>
      <c r="F52" s="35">
        <f t="shared" si="0"/>
        <v>51.396666666666668</v>
      </c>
      <c r="G52" s="34">
        <v>12</v>
      </c>
      <c r="H52" s="51">
        <v>21</v>
      </c>
    </row>
    <row r="53" spans="2:12" x14ac:dyDescent="0.25">
      <c r="B53" s="60" t="s">
        <v>41</v>
      </c>
      <c r="C53" s="34">
        <v>55.31</v>
      </c>
      <c r="D53" s="34">
        <v>40</v>
      </c>
      <c r="E53" s="31">
        <v>7.11</v>
      </c>
      <c r="F53" s="35">
        <f t="shared" si="0"/>
        <v>34.14</v>
      </c>
      <c r="G53" s="34">
        <v>22</v>
      </c>
      <c r="H53" s="52">
        <v>24</v>
      </c>
    </row>
    <row r="54" spans="2:12" x14ac:dyDescent="0.25">
      <c r="B54" s="62" t="s">
        <v>38</v>
      </c>
      <c r="C54" s="42">
        <v>69.709999999999994</v>
      </c>
      <c r="D54" s="42">
        <v>40</v>
      </c>
      <c r="E54" s="26">
        <v>74.11</v>
      </c>
      <c r="F54" s="43">
        <f t="shared" si="0"/>
        <v>61.273333333333333</v>
      </c>
      <c r="G54" s="42">
        <v>6</v>
      </c>
      <c r="H54" s="51">
        <v>28</v>
      </c>
    </row>
    <row r="55" spans="2:12" x14ac:dyDescent="0.25">
      <c r="B55" s="61" t="s">
        <v>12</v>
      </c>
      <c r="C55" s="30">
        <v>30.27</v>
      </c>
      <c r="D55" s="30">
        <v>20</v>
      </c>
      <c r="E55" s="31">
        <v>99.44</v>
      </c>
      <c r="F55" s="32">
        <f t="shared" si="0"/>
        <v>49.903333333333329</v>
      </c>
      <c r="G55" s="30">
        <v>13</v>
      </c>
      <c r="H55" s="51">
        <v>29</v>
      </c>
    </row>
    <row r="56" spans="2:12" x14ac:dyDescent="0.25">
      <c r="B56" s="60" t="s">
        <v>7</v>
      </c>
      <c r="C56" s="28">
        <v>58.64</v>
      </c>
      <c r="D56" s="28">
        <v>20</v>
      </c>
      <c r="E56" s="26">
        <v>100</v>
      </c>
      <c r="F56" s="29">
        <f t="shared" si="0"/>
        <v>59.54666666666666</v>
      </c>
      <c r="G56" s="28">
        <v>8</v>
      </c>
      <c r="H56" s="51">
        <v>39</v>
      </c>
    </row>
    <row r="57" spans="2:12" x14ac:dyDescent="0.25">
      <c r="B57" s="59" t="s">
        <v>51</v>
      </c>
      <c r="C57" s="47">
        <v>48.2</v>
      </c>
      <c r="D57" s="48">
        <f ca="1">AVERAGE(D42:D79)</f>
        <v>25.763541666666665</v>
      </c>
      <c r="E57" s="47">
        <v>23.99</v>
      </c>
      <c r="F57" s="48">
        <v>30.91</v>
      </c>
      <c r="G57" s="47"/>
      <c r="H57" s="13"/>
    </row>
    <row r="60" spans="2:12" x14ac:dyDescent="0.25">
      <c r="B60" t="s">
        <v>56</v>
      </c>
      <c r="C60">
        <v>1</v>
      </c>
      <c r="D60">
        <v>2</v>
      </c>
      <c r="E60">
        <v>3</v>
      </c>
      <c r="F60">
        <v>4</v>
      </c>
      <c r="G60" t="s">
        <v>55</v>
      </c>
      <c r="H60" t="s">
        <v>57</v>
      </c>
    </row>
    <row r="61" spans="2:12" x14ac:dyDescent="0.25">
      <c r="B61" s="23" t="s">
        <v>6</v>
      </c>
      <c r="C61" s="24">
        <v>23.39</v>
      </c>
      <c r="D61" s="24">
        <v>33.33</v>
      </c>
      <c r="E61" s="22">
        <v>0.35</v>
      </c>
      <c r="F61" s="25">
        <f t="shared" ref="F61:F108" si="2">AVERAGE(C61:E61)</f>
        <v>19.023333333333333</v>
      </c>
      <c r="G61" s="24">
        <v>47</v>
      </c>
      <c r="H61" s="53">
        <v>-30</v>
      </c>
      <c r="I61" s="16"/>
      <c r="J61" s="60" t="str">
        <f t="shared" ref="J61:J68" si="3">B61</f>
        <v>Альметьевский район</v>
      </c>
      <c r="K61" s="62" t="s">
        <v>44</v>
      </c>
      <c r="L61" s="62" t="s">
        <v>25</v>
      </c>
    </row>
    <row r="62" spans="2:12" x14ac:dyDescent="0.25">
      <c r="B62" s="23" t="s">
        <v>13</v>
      </c>
      <c r="C62" s="24">
        <v>50.86</v>
      </c>
      <c r="D62" s="24">
        <v>20</v>
      </c>
      <c r="E62" s="22">
        <v>0.57999999999999996</v>
      </c>
      <c r="F62" s="25">
        <f t="shared" si="2"/>
        <v>23.813333333333333</v>
      </c>
      <c r="G62" s="24">
        <v>36</v>
      </c>
      <c r="H62" s="54">
        <v>-25</v>
      </c>
      <c r="I62" s="13"/>
      <c r="J62" s="63" t="str">
        <f t="shared" si="3"/>
        <v>Буинский район</v>
      </c>
      <c r="K62" s="63" t="s">
        <v>5</v>
      </c>
      <c r="L62" s="66" t="s">
        <v>20</v>
      </c>
    </row>
    <row r="63" spans="2:12" ht="51" x14ac:dyDescent="0.25">
      <c r="B63" s="23" t="s">
        <v>45</v>
      </c>
      <c r="C63" s="24">
        <v>33.14</v>
      </c>
      <c r="D63" s="24">
        <v>46.67</v>
      </c>
      <c r="E63" s="22">
        <v>0.28999999999999998</v>
      </c>
      <c r="F63" s="25">
        <f t="shared" si="2"/>
        <v>26.700000000000003</v>
      </c>
      <c r="G63" s="24">
        <v>33</v>
      </c>
      <c r="H63" s="55">
        <v>-23</v>
      </c>
      <c r="I63" s="13"/>
      <c r="J63" s="65" t="str">
        <f t="shared" si="3"/>
        <v>Казань, Авиастроительный и Ново-Савиновский районы</v>
      </c>
      <c r="K63" s="63" t="s">
        <v>2</v>
      </c>
      <c r="L63" s="66" t="s">
        <v>40</v>
      </c>
    </row>
    <row r="64" spans="2:12" x14ac:dyDescent="0.25">
      <c r="B64" s="23" t="s">
        <v>18</v>
      </c>
      <c r="C64" s="24">
        <v>44.03</v>
      </c>
      <c r="D64" s="24">
        <v>13.33</v>
      </c>
      <c r="E64" s="22">
        <v>8.18</v>
      </c>
      <c r="F64" s="25">
        <f t="shared" si="2"/>
        <v>21.846666666666664</v>
      </c>
      <c r="G64" s="24">
        <v>41</v>
      </c>
      <c r="H64" s="53">
        <v>-21</v>
      </c>
      <c r="I64" s="13"/>
      <c r="J64" s="66" t="str">
        <f t="shared" si="3"/>
        <v>Заинский район</v>
      </c>
      <c r="K64" s="66" t="s">
        <v>27</v>
      </c>
      <c r="L64" s="65" t="s">
        <v>28</v>
      </c>
    </row>
    <row r="65" spans="2:12" x14ac:dyDescent="0.25">
      <c r="B65" s="37" t="s">
        <v>31</v>
      </c>
      <c r="C65" s="38">
        <v>44.94</v>
      </c>
      <c r="D65" s="38">
        <v>6.67</v>
      </c>
      <c r="E65" s="22">
        <v>0</v>
      </c>
      <c r="F65" s="39">
        <f t="shared" si="2"/>
        <v>17.203333333333333</v>
      </c>
      <c r="G65" s="38">
        <v>48</v>
      </c>
      <c r="H65" s="55">
        <v>-20</v>
      </c>
      <c r="I65" s="13"/>
      <c r="J65" s="66" t="str">
        <f t="shared" si="3"/>
        <v>Нурлатский район</v>
      </c>
      <c r="K65" s="66" t="s">
        <v>15</v>
      </c>
      <c r="L65" s="63" t="s">
        <v>4</v>
      </c>
    </row>
    <row r="66" spans="2:12" ht="25.5" x14ac:dyDescent="0.25">
      <c r="B66" s="23" t="s">
        <v>23</v>
      </c>
      <c r="C66" s="24">
        <v>49.73</v>
      </c>
      <c r="D66" s="24">
        <v>13.33</v>
      </c>
      <c r="E66" s="22">
        <v>21.29</v>
      </c>
      <c r="F66" s="25">
        <f t="shared" si="2"/>
        <v>28.116666666666664</v>
      </c>
      <c r="G66" s="24">
        <v>31</v>
      </c>
      <c r="H66" s="55">
        <v>-18</v>
      </c>
      <c r="I66" s="13"/>
      <c r="J66" s="66" t="str">
        <f t="shared" si="3"/>
        <v>Лаишевский район</v>
      </c>
      <c r="K66" s="66" t="s">
        <v>34</v>
      </c>
      <c r="L66" s="66" t="s">
        <v>16</v>
      </c>
    </row>
    <row r="67" spans="2:12" ht="15" customHeight="1" x14ac:dyDescent="0.25">
      <c r="B67" s="23" t="s">
        <v>48</v>
      </c>
      <c r="C67" s="24">
        <v>27.92</v>
      </c>
      <c r="D67" s="24">
        <v>26.67</v>
      </c>
      <c r="E67" s="22">
        <v>6.02</v>
      </c>
      <c r="F67" s="25">
        <f t="shared" si="2"/>
        <v>20.203333333333333</v>
      </c>
      <c r="G67" s="24">
        <v>44</v>
      </c>
      <c r="H67" s="53">
        <v>-17</v>
      </c>
      <c r="I67" s="13"/>
      <c r="J67" s="65" t="str">
        <f t="shared" si="3"/>
        <v>Казань, Советский район</v>
      </c>
      <c r="K67" s="66" t="s">
        <v>24</v>
      </c>
      <c r="L67" s="92" t="s">
        <v>21</v>
      </c>
    </row>
    <row r="68" spans="2:12" ht="25.5" x14ac:dyDescent="0.25">
      <c r="B68" s="23" t="s">
        <v>47</v>
      </c>
      <c r="C68" s="24">
        <v>34.909999999999997</v>
      </c>
      <c r="D68" s="24">
        <v>33.33</v>
      </c>
      <c r="E68" s="22">
        <v>19.670000000000002</v>
      </c>
      <c r="F68" s="25">
        <f t="shared" si="2"/>
        <v>29.303333333333331</v>
      </c>
      <c r="G68" s="24">
        <v>29</v>
      </c>
      <c r="H68" s="55">
        <v>-15</v>
      </c>
      <c r="I68" s="13"/>
      <c r="J68" s="92" t="str">
        <f t="shared" si="3"/>
        <v>Казань, Кировский и Московский районы</v>
      </c>
      <c r="K68" s="92" t="s">
        <v>29</v>
      </c>
      <c r="L68" s="93"/>
    </row>
    <row r="69" spans="2:12" x14ac:dyDescent="0.25">
      <c r="B69" s="37" t="s">
        <v>35</v>
      </c>
      <c r="C69" s="38">
        <v>43.74</v>
      </c>
      <c r="D69" s="38">
        <v>6.67</v>
      </c>
      <c r="E69" s="22">
        <v>15.68</v>
      </c>
      <c r="F69" s="39">
        <f t="shared" si="2"/>
        <v>22.03</v>
      </c>
      <c r="G69" s="38">
        <v>40</v>
      </c>
      <c r="H69" s="53">
        <v>-15</v>
      </c>
      <c r="I69" s="13"/>
      <c r="J69" s="94"/>
      <c r="K69" s="94"/>
      <c r="L69" s="93"/>
    </row>
    <row r="70" spans="2:12" x14ac:dyDescent="0.25">
      <c r="B70" s="23" t="s">
        <v>50</v>
      </c>
      <c r="C70" s="24">
        <v>48.91</v>
      </c>
      <c r="D70" s="24">
        <v>26.67</v>
      </c>
      <c r="E70" s="22">
        <v>25</v>
      </c>
      <c r="F70" s="25">
        <f t="shared" si="2"/>
        <v>33.526666666666664</v>
      </c>
      <c r="G70" s="24">
        <v>24</v>
      </c>
      <c r="H70" s="53">
        <v>-14</v>
      </c>
      <c r="I70" s="13"/>
    </row>
    <row r="71" spans="2:12" ht="24.75" customHeight="1" x14ac:dyDescent="0.25">
      <c r="B71" s="23" t="s">
        <v>1</v>
      </c>
      <c r="C71" s="24">
        <v>28.57</v>
      </c>
      <c r="D71" s="24">
        <v>33.33</v>
      </c>
      <c r="E71" s="22">
        <v>9.17</v>
      </c>
      <c r="F71" s="25">
        <f t="shared" si="2"/>
        <v>23.689999999999998</v>
      </c>
      <c r="G71" s="24">
        <v>37</v>
      </c>
      <c r="H71" s="55">
        <v>-14</v>
      </c>
      <c r="I71" s="13"/>
      <c r="J71" s="23" t="str">
        <f t="shared" ref="J71:L78" si="4">J32</f>
        <v>Альметьевский район</v>
      </c>
      <c r="K71" s="40" t="str">
        <f t="shared" si="4"/>
        <v>Спасский район</v>
      </c>
      <c r="L71" s="23" t="str">
        <f t="shared" si="4"/>
        <v>Тетюшский район</v>
      </c>
    </row>
    <row r="72" spans="2:12" ht="25.5" x14ac:dyDescent="0.25">
      <c r="B72" s="37" t="s">
        <v>14</v>
      </c>
      <c r="C72" s="38">
        <v>14.72</v>
      </c>
      <c r="D72" s="38">
        <v>0</v>
      </c>
      <c r="E72" s="22">
        <v>100</v>
      </c>
      <c r="F72" s="39">
        <f t="shared" si="2"/>
        <v>38.24</v>
      </c>
      <c r="G72" s="38">
        <v>18</v>
      </c>
      <c r="H72" s="55">
        <v>-12</v>
      </c>
      <c r="I72" s="13"/>
      <c r="J72" s="23" t="str">
        <f t="shared" si="4"/>
        <v>Буинский район</v>
      </c>
      <c r="K72" s="58" t="str">
        <f t="shared" si="4"/>
        <v>Рыбно-Слободский район</v>
      </c>
      <c r="L72" s="21" t="str">
        <f t="shared" si="4"/>
        <v>Арский район</v>
      </c>
    </row>
    <row r="73" spans="2:12" ht="50.25" customHeight="1" x14ac:dyDescent="0.25">
      <c r="B73" s="23" t="s">
        <v>30</v>
      </c>
      <c r="C73" s="24">
        <v>66.81</v>
      </c>
      <c r="D73" s="24">
        <v>26.67</v>
      </c>
      <c r="E73" s="22">
        <v>16.670000000000002</v>
      </c>
      <c r="F73" s="25">
        <f t="shared" si="2"/>
        <v>36.716666666666669</v>
      </c>
      <c r="G73" s="24">
        <v>20</v>
      </c>
      <c r="H73" s="53">
        <v>-12</v>
      </c>
      <c r="I73" s="13"/>
      <c r="J73" s="23" t="str">
        <f t="shared" si="4"/>
        <v>Казань, Авиастроительный и Ново-Савиновский районы</v>
      </c>
      <c r="K73" s="58" t="str">
        <f t="shared" si="4"/>
        <v>Азнакаевский район</v>
      </c>
      <c r="L73" s="21" t="str">
        <f t="shared" si="4"/>
        <v>Сабинский район</v>
      </c>
    </row>
    <row r="74" spans="2:12" ht="25.5" customHeight="1" x14ac:dyDescent="0.25">
      <c r="B74" s="37" t="s">
        <v>26</v>
      </c>
      <c r="C74" s="38">
        <v>45.92</v>
      </c>
      <c r="D74" s="38">
        <v>0</v>
      </c>
      <c r="E74" s="22">
        <v>19.23</v>
      </c>
      <c r="F74" s="39">
        <f t="shared" si="2"/>
        <v>21.716666666666669</v>
      </c>
      <c r="G74" s="38">
        <v>42</v>
      </c>
      <c r="H74" s="53">
        <v>-10</v>
      </c>
      <c r="I74" s="13"/>
      <c r="J74" s="23" t="str">
        <f t="shared" si="4"/>
        <v>Заинский район</v>
      </c>
      <c r="K74" s="40" t="str">
        <f t="shared" si="4"/>
        <v>Верхнеуслонский район</v>
      </c>
      <c r="L74" s="21" t="str">
        <f t="shared" si="4"/>
        <v>Кукморский район</v>
      </c>
    </row>
    <row r="75" spans="2:12" ht="25.5" customHeight="1" x14ac:dyDescent="0.25">
      <c r="B75" s="23" t="s">
        <v>17</v>
      </c>
      <c r="C75" s="24">
        <v>29.69</v>
      </c>
      <c r="D75" s="24">
        <v>46.67</v>
      </c>
      <c r="E75" s="22">
        <v>10.71</v>
      </c>
      <c r="F75" s="25">
        <f t="shared" si="2"/>
        <v>29.02333333333333</v>
      </c>
      <c r="G75" s="24">
        <v>30</v>
      </c>
      <c r="H75" s="55">
        <v>-8</v>
      </c>
      <c r="I75" s="13"/>
      <c r="J75" s="37" t="str">
        <f t="shared" si="4"/>
        <v>Нурлатский район</v>
      </c>
      <c r="K75" s="40" t="str">
        <f t="shared" si="4"/>
        <v>Новошешминский район</v>
      </c>
      <c r="L75" s="23" t="str">
        <f t="shared" si="4"/>
        <v>Тукаевский район</v>
      </c>
    </row>
    <row r="76" spans="2:12" ht="25.5" customHeight="1" x14ac:dyDescent="0.25">
      <c r="B76" s="37" t="s">
        <v>10</v>
      </c>
      <c r="C76" s="38">
        <v>37.32</v>
      </c>
      <c r="D76" s="38">
        <v>13.33</v>
      </c>
      <c r="E76" s="22">
        <v>16.93</v>
      </c>
      <c r="F76" s="39">
        <f t="shared" si="2"/>
        <v>22.526666666666667</v>
      </c>
      <c r="G76" s="38">
        <v>39</v>
      </c>
      <c r="H76" s="53">
        <v>-8</v>
      </c>
      <c r="I76" s="13"/>
      <c r="J76" s="23" t="str">
        <f t="shared" si="4"/>
        <v>Лаишевский район</v>
      </c>
      <c r="K76" s="40" t="str">
        <f t="shared" si="4"/>
        <v>Менделеевский район</v>
      </c>
      <c r="L76" s="37" t="str">
        <f t="shared" si="4"/>
        <v>Зеленодольский район</v>
      </c>
    </row>
    <row r="77" spans="2:12" ht="25.5" x14ac:dyDescent="0.25">
      <c r="B77" s="23" t="s">
        <v>36</v>
      </c>
      <c r="C77" s="24">
        <v>43.26</v>
      </c>
      <c r="D77" s="24">
        <v>13.33</v>
      </c>
      <c r="E77" s="22">
        <v>1.08</v>
      </c>
      <c r="F77" s="25">
        <f t="shared" si="2"/>
        <v>19.223333333333333</v>
      </c>
      <c r="G77" s="24">
        <v>46</v>
      </c>
      <c r="H77" s="53">
        <v>-8</v>
      </c>
      <c r="I77" s="13"/>
      <c r="J77" s="23" t="str">
        <f t="shared" si="4"/>
        <v>Казань, Советский район</v>
      </c>
      <c r="K77" s="40" t="str">
        <f t="shared" si="4"/>
        <v>Елабужский район</v>
      </c>
      <c r="L77" s="90" t="str">
        <f t="shared" si="4"/>
        <v>Казань, Вахитовский и Приволжский районы</v>
      </c>
    </row>
    <row r="78" spans="2:12" ht="25.5" customHeight="1" x14ac:dyDescent="0.25">
      <c r="B78" s="21" t="s">
        <v>8</v>
      </c>
      <c r="C78" s="76">
        <v>63.19</v>
      </c>
      <c r="D78" s="76">
        <v>53.33</v>
      </c>
      <c r="E78" s="22">
        <v>62.56</v>
      </c>
      <c r="F78" s="77">
        <f t="shared" si="2"/>
        <v>59.693333333333328</v>
      </c>
      <c r="G78" s="76">
        <v>7</v>
      </c>
      <c r="H78" s="55">
        <v>-6</v>
      </c>
      <c r="I78" s="13"/>
      <c r="J78" s="23" t="str">
        <f t="shared" si="4"/>
        <v>Казань, Кировский и Московский районы</v>
      </c>
      <c r="K78" s="58" t="str">
        <f t="shared" si="4"/>
        <v>Бавлинский район</v>
      </c>
      <c r="L78" s="91"/>
    </row>
    <row r="79" spans="2:12" x14ac:dyDescent="0.25">
      <c r="B79" s="21" t="s">
        <v>33</v>
      </c>
      <c r="C79" s="76">
        <v>53.59</v>
      </c>
      <c r="D79" s="76">
        <v>40</v>
      </c>
      <c r="E79" s="22">
        <v>74.77</v>
      </c>
      <c r="F79" s="77">
        <f t="shared" si="2"/>
        <v>56.120000000000005</v>
      </c>
      <c r="G79" s="76">
        <v>9</v>
      </c>
      <c r="H79" s="55">
        <v>-6</v>
      </c>
      <c r="I79" s="13"/>
    </row>
    <row r="80" spans="2:12" x14ac:dyDescent="0.25">
      <c r="B80" s="21" t="s">
        <v>22</v>
      </c>
      <c r="C80" s="76">
        <v>59.55</v>
      </c>
      <c r="D80" s="76">
        <v>46.67</v>
      </c>
      <c r="E80" s="22">
        <v>61.8</v>
      </c>
      <c r="F80" s="77">
        <f t="shared" si="2"/>
        <v>56.006666666666661</v>
      </c>
      <c r="G80" s="76">
        <v>10</v>
      </c>
      <c r="H80" s="55">
        <v>-5</v>
      </c>
      <c r="I80" s="13"/>
    </row>
    <row r="81" spans="2:9" x14ac:dyDescent="0.25">
      <c r="B81" s="23" t="s">
        <v>37</v>
      </c>
      <c r="C81" s="24">
        <v>60.53</v>
      </c>
      <c r="D81" s="24">
        <v>0</v>
      </c>
      <c r="E81" s="22">
        <v>35.56</v>
      </c>
      <c r="F81" s="25">
        <f t="shared" si="2"/>
        <v>32.03</v>
      </c>
      <c r="G81" s="24">
        <v>25</v>
      </c>
      <c r="H81" s="53">
        <v>-2</v>
      </c>
      <c r="I81" s="13"/>
    </row>
    <row r="82" spans="2:9" x14ac:dyDescent="0.25">
      <c r="B82" s="37" t="s">
        <v>19</v>
      </c>
      <c r="C82" s="38">
        <v>39.83</v>
      </c>
      <c r="D82" s="38">
        <v>13.33</v>
      </c>
      <c r="E82" s="22">
        <v>8.16</v>
      </c>
      <c r="F82" s="39">
        <f t="shared" si="2"/>
        <v>20.439999999999998</v>
      </c>
      <c r="G82" s="38">
        <v>43</v>
      </c>
      <c r="H82" s="53">
        <v>-2</v>
      </c>
      <c r="I82" s="13"/>
    </row>
    <row r="83" spans="2:9" ht="25.5" x14ac:dyDescent="0.25">
      <c r="B83" s="23" t="s">
        <v>46</v>
      </c>
      <c r="C83" s="24">
        <v>25.39</v>
      </c>
      <c r="D83" s="24">
        <v>26.67</v>
      </c>
      <c r="E83" s="22">
        <v>6.05</v>
      </c>
      <c r="F83" s="25">
        <f t="shared" si="2"/>
        <v>19.37</v>
      </c>
      <c r="G83" s="24">
        <v>45</v>
      </c>
      <c r="H83" s="53">
        <v>-2</v>
      </c>
      <c r="I83" s="13"/>
    </row>
    <row r="84" spans="2:9" x14ac:dyDescent="0.25">
      <c r="B84" s="44" t="s">
        <v>3</v>
      </c>
      <c r="C84" s="45">
        <v>97.68</v>
      </c>
      <c r="D84" s="45">
        <v>50</v>
      </c>
      <c r="E84" s="31">
        <v>65.98</v>
      </c>
      <c r="F84" s="46">
        <f t="shared" si="2"/>
        <v>71.220000000000013</v>
      </c>
      <c r="G84" s="45">
        <v>2</v>
      </c>
      <c r="H84" s="75">
        <v>0</v>
      </c>
      <c r="I84" s="13"/>
    </row>
    <row r="85" spans="2:9" x14ac:dyDescent="0.25">
      <c r="B85" s="44" t="s">
        <v>11</v>
      </c>
      <c r="C85" s="45">
        <v>68.510000000000005</v>
      </c>
      <c r="D85" s="45">
        <v>46.67</v>
      </c>
      <c r="E85" s="31">
        <v>85.57</v>
      </c>
      <c r="F85" s="46">
        <f t="shared" si="2"/>
        <v>66.916666666666671</v>
      </c>
      <c r="G85" s="45">
        <v>4</v>
      </c>
      <c r="H85" s="75">
        <v>0</v>
      </c>
      <c r="I85" s="13"/>
    </row>
    <row r="86" spans="2:9" x14ac:dyDescent="0.25">
      <c r="B86" s="60" t="s">
        <v>16</v>
      </c>
      <c r="C86" s="71">
        <v>84.92</v>
      </c>
      <c r="D86" s="71">
        <v>13.33</v>
      </c>
      <c r="E86" s="69">
        <v>50.74</v>
      </c>
      <c r="F86" s="72">
        <f t="shared" si="2"/>
        <v>49.663333333333334</v>
      </c>
      <c r="G86" s="71">
        <v>14</v>
      </c>
      <c r="H86" s="51">
        <v>1</v>
      </c>
      <c r="I86" s="13"/>
    </row>
    <row r="87" spans="2:9" ht="25.5" x14ac:dyDescent="0.25">
      <c r="B87" s="60" t="s">
        <v>21</v>
      </c>
      <c r="C87" s="71">
        <v>45.11</v>
      </c>
      <c r="D87" s="71">
        <v>33.33</v>
      </c>
      <c r="E87" s="69">
        <v>23.86</v>
      </c>
      <c r="F87" s="72">
        <f t="shared" si="2"/>
        <v>34.1</v>
      </c>
      <c r="G87" s="71">
        <v>23</v>
      </c>
      <c r="H87" s="52">
        <v>1</v>
      </c>
      <c r="I87" s="13"/>
    </row>
    <row r="88" spans="2:9" x14ac:dyDescent="0.25">
      <c r="B88" s="62" t="s">
        <v>28</v>
      </c>
      <c r="C88" s="68">
        <v>75.34</v>
      </c>
      <c r="D88" s="68">
        <v>40</v>
      </c>
      <c r="E88" s="69">
        <v>84.56</v>
      </c>
      <c r="F88" s="70">
        <f t="shared" si="2"/>
        <v>66.63333333333334</v>
      </c>
      <c r="G88" s="68">
        <v>5</v>
      </c>
      <c r="H88" s="50">
        <v>2</v>
      </c>
      <c r="I88" s="18"/>
    </row>
    <row r="89" spans="2:9" x14ac:dyDescent="0.25">
      <c r="B89" s="61" t="s">
        <v>4</v>
      </c>
      <c r="C89" s="73">
        <v>41.66</v>
      </c>
      <c r="D89" s="73">
        <v>13.33</v>
      </c>
      <c r="E89" s="69">
        <v>13.77</v>
      </c>
      <c r="F89" s="74">
        <f t="shared" si="2"/>
        <v>22.919999999999998</v>
      </c>
      <c r="G89" s="73">
        <v>38</v>
      </c>
      <c r="H89" s="51">
        <v>2</v>
      </c>
      <c r="I89" s="13"/>
    </row>
    <row r="90" spans="2:9" x14ac:dyDescent="0.25">
      <c r="B90" s="60" t="s">
        <v>20</v>
      </c>
      <c r="C90" s="71">
        <v>67.83</v>
      </c>
      <c r="D90" s="71">
        <v>13.33</v>
      </c>
      <c r="E90" s="69">
        <v>65.09</v>
      </c>
      <c r="F90" s="72">
        <f t="shared" si="2"/>
        <v>48.75</v>
      </c>
      <c r="G90" s="71">
        <v>15</v>
      </c>
      <c r="H90" s="52">
        <v>4</v>
      </c>
      <c r="I90" s="13"/>
    </row>
    <row r="91" spans="2:9" x14ac:dyDescent="0.25">
      <c r="B91" s="60" t="s">
        <v>40</v>
      </c>
      <c r="C91" s="71">
        <v>23.86</v>
      </c>
      <c r="D91" s="71">
        <v>33.33</v>
      </c>
      <c r="E91" s="69">
        <v>24.6</v>
      </c>
      <c r="F91" s="72">
        <f t="shared" si="2"/>
        <v>27.263333333333332</v>
      </c>
      <c r="G91" s="71">
        <v>32</v>
      </c>
      <c r="H91" s="51">
        <v>4</v>
      </c>
      <c r="I91" s="13"/>
    </row>
    <row r="92" spans="2:9" x14ac:dyDescent="0.25">
      <c r="B92" s="62" t="s">
        <v>25</v>
      </c>
      <c r="C92" s="68">
        <v>59.41</v>
      </c>
      <c r="D92" s="68">
        <v>53.33</v>
      </c>
      <c r="E92" s="69">
        <v>97.47</v>
      </c>
      <c r="F92" s="70">
        <f t="shared" si="2"/>
        <v>70.069999999999993</v>
      </c>
      <c r="G92" s="68">
        <v>3</v>
      </c>
      <c r="H92" s="50">
        <v>6</v>
      </c>
      <c r="I92" s="13"/>
    </row>
    <row r="93" spans="2:9" x14ac:dyDescent="0.25">
      <c r="B93" s="60" t="s">
        <v>29</v>
      </c>
      <c r="C93" s="71">
        <v>28.99</v>
      </c>
      <c r="D93" s="71">
        <v>46.67</v>
      </c>
      <c r="E93" s="69">
        <v>2.46</v>
      </c>
      <c r="F93" s="72">
        <f t="shared" si="2"/>
        <v>26.039999999999996</v>
      </c>
      <c r="G93" s="71">
        <v>34</v>
      </c>
      <c r="H93" s="51">
        <v>9</v>
      </c>
      <c r="I93" s="13"/>
    </row>
    <row r="94" spans="2:9" x14ac:dyDescent="0.25">
      <c r="B94" s="60" t="s">
        <v>15</v>
      </c>
      <c r="C94" s="71">
        <v>45.76</v>
      </c>
      <c r="D94" s="71">
        <v>20</v>
      </c>
      <c r="E94" s="69">
        <v>99.55</v>
      </c>
      <c r="F94" s="72">
        <f t="shared" si="2"/>
        <v>55.103333333333332</v>
      </c>
      <c r="G94" s="71">
        <v>11</v>
      </c>
      <c r="H94" s="51">
        <v>10</v>
      </c>
      <c r="I94" s="13"/>
    </row>
    <row r="95" spans="2:9" x14ac:dyDescent="0.25">
      <c r="B95" s="60" t="s">
        <v>34</v>
      </c>
      <c r="C95" s="71">
        <v>53.67</v>
      </c>
      <c r="D95" s="71">
        <v>20</v>
      </c>
      <c r="E95" s="69">
        <v>56.85</v>
      </c>
      <c r="F95" s="72">
        <f t="shared" si="2"/>
        <v>43.506666666666668</v>
      </c>
      <c r="G95" s="71">
        <v>16</v>
      </c>
      <c r="H95" s="52">
        <v>10</v>
      </c>
      <c r="I95" s="13"/>
    </row>
    <row r="96" spans="2:9" x14ac:dyDescent="0.25">
      <c r="B96" s="60" t="s">
        <v>24</v>
      </c>
      <c r="C96" s="71">
        <v>36.380000000000003</v>
      </c>
      <c r="D96" s="71">
        <v>26.67</v>
      </c>
      <c r="E96" s="69">
        <v>48.26</v>
      </c>
      <c r="F96" s="72">
        <f t="shared" si="2"/>
        <v>37.103333333333332</v>
      </c>
      <c r="G96" s="71">
        <v>19</v>
      </c>
      <c r="H96" s="52">
        <v>10</v>
      </c>
      <c r="I96" s="13"/>
    </row>
    <row r="97" spans="2:9" x14ac:dyDescent="0.25">
      <c r="B97" s="60" t="s">
        <v>27</v>
      </c>
      <c r="C97" s="71">
        <v>51.11</v>
      </c>
      <c r="D97" s="71">
        <v>13.33</v>
      </c>
      <c r="E97" s="69">
        <v>27.05</v>
      </c>
      <c r="F97" s="72">
        <f t="shared" si="2"/>
        <v>30.496666666666666</v>
      </c>
      <c r="G97" s="71">
        <v>26</v>
      </c>
      <c r="H97" s="51">
        <v>11</v>
      </c>
      <c r="I97" s="13"/>
    </row>
    <row r="98" spans="2:9" x14ac:dyDescent="0.25">
      <c r="B98" s="61" t="s">
        <v>5</v>
      </c>
      <c r="C98" s="73">
        <v>57.45</v>
      </c>
      <c r="D98" s="73">
        <v>0</v>
      </c>
      <c r="E98" s="69">
        <v>33.33</v>
      </c>
      <c r="F98" s="74">
        <f t="shared" si="2"/>
        <v>30.26</v>
      </c>
      <c r="G98" s="73">
        <v>27</v>
      </c>
      <c r="H98" s="50">
        <v>12</v>
      </c>
      <c r="I98" s="13"/>
    </row>
    <row r="99" spans="2:9" x14ac:dyDescent="0.25">
      <c r="B99" s="61" t="s">
        <v>2</v>
      </c>
      <c r="C99" s="73">
        <v>62.31</v>
      </c>
      <c r="D99" s="73">
        <v>13.33</v>
      </c>
      <c r="E99" s="69">
        <v>0</v>
      </c>
      <c r="F99" s="74">
        <f t="shared" si="2"/>
        <v>25.213333333333335</v>
      </c>
      <c r="G99" s="73">
        <v>35</v>
      </c>
      <c r="H99" s="51">
        <v>12</v>
      </c>
      <c r="I99" s="13"/>
    </row>
    <row r="100" spans="2:9" x14ac:dyDescent="0.25">
      <c r="B100" s="62" t="s">
        <v>44</v>
      </c>
      <c r="C100" s="68">
        <v>48.78</v>
      </c>
      <c r="D100" s="68">
        <v>50</v>
      </c>
      <c r="E100" s="69">
        <v>17.25</v>
      </c>
      <c r="F100" s="70">
        <f t="shared" si="2"/>
        <v>38.676666666666669</v>
      </c>
      <c r="G100" s="68">
        <v>17</v>
      </c>
      <c r="H100" s="52">
        <v>13</v>
      </c>
      <c r="I100" s="13"/>
    </row>
    <row r="101" spans="2:9" x14ac:dyDescent="0.25">
      <c r="B101" s="60" t="s">
        <v>39</v>
      </c>
      <c r="C101" s="71">
        <v>74.37</v>
      </c>
      <c r="D101" s="71">
        <v>13.33</v>
      </c>
      <c r="E101" s="69">
        <v>16.12</v>
      </c>
      <c r="F101" s="72">
        <f t="shared" si="2"/>
        <v>34.606666666666669</v>
      </c>
      <c r="G101" s="71">
        <v>21</v>
      </c>
      <c r="H101" s="52">
        <v>14</v>
      </c>
      <c r="I101" s="13"/>
    </row>
    <row r="102" spans="2:9" x14ac:dyDescent="0.25">
      <c r="B102" s="62" t="s">
        <v>9</v>
      </c>
      <c r="C102" s="68">
        <v>99.93</v>
      </c>
      <c r="D102" s="68">
        <v>16.670000000000002</v>
      </c>
      <c r="E102" s="69">
        <v>100</v>
      </c>
      <c r="F102" s="70">
        <f t="shared" si="2"/>
        <v>72.2</v>
      </c>
      <c r="G102" s="68">
        <v>1</v>
      </c>
      <c r="H102" s="49">
        <v>15</v>
      </c>
      <c r="I102" s="13"/>
    </row>
    <row r="103" spans="2:9" x14ac:dyDescent="0.25">
      <c r="B103" s="60" t="s">
        <v>0</v>
      </c>
      <c r="C103" s="71">
        <v>45.16</v>
      </c>
      <c r="D103" s="71">
        <v>40</v>
      </c>
      <c r="E103" s="69">
        <v>5.2</v>
      </c>
      <c r="F103" s="72">
        <f t="shared" si="2"/>
        <v>30.12</v>
      </c>
      <c r="G103" s="71">
        <v>28</v>
      </c>
      <c r="H103" s="51">
        <v>17</v>
      </c>
      <c r="I103" s="13"/>
    </row>
    <row r="104" spans="2:9" x14ac:dyDescent="0.25">
      <c r="B104" s="60" t="s">
        <v>32</v>
      </c>
      <c r="C104" s="71">
        <v>61.81</v>
      </c>
      <c r="D104" s="71">
        <v>20</v>
      </c>
      <c r="E104" s="69">
        <v>72.38</v>
      </c>
      <c r="F104" s="72">
        <f t="shared" si="2"/>
        <v>51.396666666666668</v>
      </c>
      <c r="G104" s="71">
        <v>12</v>
      </c>
      <c r="H104" s="51">
        <v>21</v>
      </c>
      <c r="I104" s="13"/>
    </row>
    <row r="105" spans="2:9" x14ac:dyDescent="0.25">
      <c r="B105" s="60" t="s">
        <v>41</v>
      </c>
      <c r="C105" s="71">
        <v>55.31</v>
      </c>
      <c r="D105" s="71">
        <v>40</v>
      </c>
      <c r="E105" s="69">
        <v>7.11</v>
      </c>
      <c r="F105" s="72">
        <f t="shared" si="2"/>
        <v>34.14</v>
      </c>
      <c r="G105" s="71">
        <v>22</v>
      </c>
      <c r="H105" s="52">
        <v>24</v>
      </c>
      <c r="I105" s="13"/>
    </row>
    <row r="106" spans="2:9" x14ac:dyDescent="0.25">
      <c r="B106" s="62" t="s">
        <v>38</v>
      </c>
      <c r="C106" s="68">
        <v>69.709999999999994</v>
      </c>
      <c r="D106" s="68">
        <v>40</v>
      </c>
      <c r="E106" s="69">
        <v>74.11</v>
      </c>
      <c r="F106" s="70">
        <f t="shared" si="2"/>
        <v>61.273333333333333</v>
      </c>
      <c r="G106" s="68">
        <v>6</v>
      </c>
      <c r="H106" s="51">
        <v>28</v>
      </c>
      <c r="I106" s="13"/>
    </row>
    <row r="107" spans="2:9" x14ac:dyDescent="0.25">
      <c r="B107" s="61" t="s">
        <v>12</v>
      </c>
      <c r="C107" s="73">
        <v>30.27</v>
      </c>
      <c r="D107" s="73">
        <v>20</v>
      </c>
      <c r="E107" s="69">
        <v>99.44</v>
      </c>
      <c r="F107" s="74">
        <f t="shared" si="2"/>
        <v>49.903333333333329</v>
      </c>
      <c r="G107" s="73">
        <v>13</v>
      </c>
      <c r="H107" s="51">
        <v>29</v>
      </c>
      <c r="I107" s="13"/>
    </row>
    <row r="108" spans="2:9" x14ac:dyDescent="0.25">
      <c r="B108" s="60" t="s">
        <v>7</v>
      </c>
      <c r="C108" s="71">
        <v>58.64</v>
      </c>
      <c r="D108" s="71">
        <v>20</v>
      </c>
      <c r="E108" s="69">
        <v>100</v>
      </c>
      <c r="F108" s="72">
        <f t="shared" si="2"/>
        <v>59.54666666666666</v>
      </c>
      <c r="G108" s="71">
        <v>8</v>
      </c>
      <c r="H108" s="51">
        <v>39</v>
      </c>
      <c r="I108" s="13"/>
    </row>
    <row r="109" spans="2:9" x14ac:dyDescent="0.25">
      <c r="B109" s="59" t="s">
        <v>51</v>
      </c>
      <c r="C109" s="47">
        <v>48.2</v>
      </c>
      <c r="D109" s="48">
        <f ca="1">AVERAGE(D94:D131)</f>
        <v>25.763541666666665</v>
      </c>
      <c r="E109" s="47">
        <v>23.99</v>
      </c>
      <c r="F109" s="48">
        <v>30.91</v>
      </c>
      <c r="G109" s="47"/>
      <c r="H109" s="13"/>
      <c r="I109" s="14"/>
    </row>
  </sheetData>
  <sortState ref="B61:H109">
    <sortCondition ref="H86"/>
  </sortState>
  <mergeCells count="8">
    <mergeCell ref="L77:L78"/>
    <mergeCell ref="L38:L39"/>
    <mergeCell ref="L15:L17"/>
    <mergeCell ref="J16:J17"/>
    <mergeCell ref="K16:K17"/>
    <mergeCell ref="L67:L69"/>
    <mergeCell ref="J68:J69"/>
    <mergeCell ref="K68:K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Мусина</dc:creator>
  <cp:lastModifiedBy>Зиннатуллин</cp:lastModifiedBy>
  <cp:lastPrinted>2014-01-12T04:51:47Z</cp:lastPrinted>
  <dcterms:created xsi:type="dcterms:W3CDTF">2013-11-01T04:47:41Z</dcterms:created>
  <dcterms:modified xsi:type="dcterms:W3CDTF">2014-02-05T12:27:31Z</dcterms:modified>
</cp:coreProperties>
</file>